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ramirez\Documents\CGEP\Estimulos operativos\Versiones finales\Pagina Evaluación operativos\"/>
    </mc:Choice>
  </mc:AlternateContent>
  <bookViews>
    <workbookView xWindow="0" yWindow="0" windowWidth="28380" windowHeight="0"/>
  </bookViews>
  <sheets>
    <sheet name="CEDULA DE EVALUACIÓN " sheetId="1" r:id="rId1"/>
  </sheets>
  <definedNames>
    <definedName name="_xlnm.Print_Area" localSheetId="0">'CEDULA DE EVALUACIÓN '!$A$1:$L$190</definedName>
    <definedName name="mta_1">'CEDULA DE EVALUACIÓN '!#REF!</definedName>
    <definedName name="mta_2">'CEDULA DE EVALUACIÓN '!#REF!</definedName>
    <definedName name="mta_3">'CEDULA DE EVALUACIÓN '!#REF!</definedName>
    <definedName name="mta_4">'CEDULA DE EVALUACIÓN '!#REF!</definedName>
    <definedName name="opor_1">'CEDULA DE EVALUACIÓN '!#REF!</definedName>
    <definedName name="opor_2">'CEDULA DE EVALUACIÓN '!#REF!</definedName>
    <definedName name="opor_3">'CEDULA DE EVALUACIÓN '!#REF!</definedName>
    <definedName name="opor_4">'CEDULA DE EVALUACIÓN '!#REF!</definedName>
    <definedName name="_xlnm.Print_Titles" localSheetId="0">'CEDULA DE EVALUACIÓN '!$1:$11</definedName>
  </definedNames>
  <calcPr calcId="162913"/>
</workbook>
</file>

<file path=xl/calcChain.xml><?xml version="1.0" encoding="utf-8"?>
<calcChain xmlns="http://schemas.openxmlformats.org/spreadsheetml/2006/main">
  <c r="A53" i="1" l="1"/>
  <c r="B53" i="1"/>
  <c r="C53" i="1"/>
  <c r="D53" i="1"/>
  <c r="A54" i="1"/>
  <c r="B54" i="1"/>
  <c r="C54" i="1"/>
  <c r="D54" i="1"/>
  <c r="E66" i="1"/>
  <c r="G66" i="1"/>
  <c r="J66" i="1"/>
  <c r="L66" i="1"/>
  <c r="E70" i="1"/>
  <c r="G70" i="1"/>
  <c r="J70" i="1"/>
  <c r="L70" i="1"/>
  <c r="E75" i="1"/>
  <c r="G75" i="1"/>
  <c r="J75" i="1"/>
  <c r="L75" i="1"/>
  <c r="E80" i="1"/>
  <c r="G80" i="1"/>
  <c r="J80" i="1"/>
  <c r="L80" i="1"/>
  <c r="E85" i="1"/>
  <c r="G85" i="1"/>
  <c r="J85" i="1"/>
  <c r="L85" i="1"/>
  <c r="E90" i="1"/>
  <c r="G90" i="1"/>
  <c r="J90" i="1"/>
  <c r="L90" i="1"/>
  <c r="E95" i="1"/>
  <c r="G95" i="1"/>
  <c r="J95" i="1"/>
  <c r="L95" i="1"/>
  <c r="E100" i="1"/>
  <c r="G100" i="1"/>
  <c r="J100" i="1"/>
  <c r="L100" i="1"/>
  <c r="E105" i="1"/>
  <c r="G105" i="1"/>
  <c r="J105" i="1"/>
  <c r="L105" i="1"/>
  <c r="E110" i="1"/>
  <c r="G110" i="1"/>
  <c r="J110" i="1"/>
  <c r="L110" i="1"/>
  <c r="E114" i="1"/>
  <c r="G114" i="1"/>
  <c r="J114" i="1"/>
  <c r="L114" i="1"/>
  <c r="E119" i="1"/>
  <c r="G119" i="1"/>
  <c r="J119" i="1"/>
  <c r="L119" i="1"/>
  <c r="E129" i="1"/>
  <c r="D56" i="1" l="1"/>
  <c r="K52" i="1" s="1"/>
  <c r="C56" i="1"/>
  <c r="K51" i="1" s="1"/>
  <c r="B56" i="1"/>
  <c r="K50" i="1" s="1"/>
  <c r="A56" i="1"/>
  <c r="K49" i="1" s="1"/>
  <c r="F120" i="1"/>
  <c r="K120" i="1"/>
  <c r="H120" i="1"/>
  <c r="D120" i="1"/>
  <c r="K122" i="1" l="1"/>
  <c r="D127" i="1" s="1"/>
  <c r="K54" i="1"/>
  <c r="D126" i="1" s="1"/>
  <c r="D128" i="1" l="1"/>
  <c r="D129" i="1" s="1"/>
</calcChain>
</file>

<file path=xl/sharedStrings.xml><?xml version="1.0" encoding="utf-8"?>
<sst xmlns="http://schemas.openxmlformats.org/spreadsheetml/2006/main" count="191" uniqueCount="138">
  <si>
    <t>Deficiente</t>
  </si>
  <si>
    <t>Regular</t>
  </si>
  <si>
    <t>Bueno</t>
  </si>
  <si>
    <t>SOBRESALIENTE</t>
  </si>
  <si>
    <t xml:space="preserve">Día </t>
  </si>
  <si>
    <t xml:space="preserve">Mes </t>
  </si>
  <si>
    <t>Fecha de aplicación</t>
  </si>
  <si>
    <t>PUNTAJE TOTAL DE METAS</t>
  </si>
  <si>
    <t>FACTORES</t>
  </si>
  <si>
    <t>I. Datos de la persona servidora pública sujeta a la evaluación</t>
  </si>
  <si>
    <t>II. Principales funciones y/o actividades que desempeña la persona servidora pública</t>
  </si>
  <si>
    <t>Nombre(s) y Apellidos</t>
  </si>
  <si>
    <t>R.F.C. 
(13 Caract.)</t>
  </si>
  <si>
    <t>III. Descripción y evaluación de metas</t>
  </si>
  <si>
    <t>Meta 1</t>
  </si>
  <si>
    <t>Fecha de cumplimiento</t>
  </si>
  <si>
    <t>Meta 2</t>
  </si>
  <si>
    <t>Meta 3</t>
  </si>
  <si>
    <t>Meta 4</t>
  </si>
  <si>
    <t>Año</t>
  </si>
  <si>
    <t>Parámetros de resultados</t>
  </si>
  <si>
    <t>Parámetros de oportunidad</t>
  </si>
  <si>
    <t>Sobresaliente</t>
  </si>
  <si>
    <t>Antes del plazo</t>
  </si>
  <si>
    <t>En el plazo</t>
  </si>
  <si>
    <t>Después del plazo</t>
  </si>
  <si>
    <t>Subtotal de metas</t>
  </si>
  <si>
    <t>8.5 puntos</t>
  </si>
  <si>
    <t>7.0 puntos</t>
  </si>
  <si>
    <t>6.0 puntos</t>
  </si>
  <si>
    <t>0 puntos</t>
  </si>
  <si>
    <t>4.0 puntos</t>
  </si>
  <si>
    <t>3.5 puntos</t>
  </si>
  <si>
    <t>3.0 puntos</t>
  </si>
  <si>
    <t>IV. Evaluación de factores de actuación profesional</t>
  </si>
  <si>
    <t>Subfactores</t>
  </si>
  <si>
    <t>Conocimiento del puesto</t>
  </si>
  <si>
    <t>Criterio</t>
  </si>
  <si>
    <t>Calidad del Trabajo</t>
  </si>
  <si>
    <t>Técnica y organización del trabajo</t>
  </si>
  <si>
    <t>Necesidades de supervisión</t>
  </si>
  <si>
    <t>Capacitación recibida</t>
  </si>
  <si>
    <t>Iniciativa</t>
  </si>
  <si>
    <t>Colaboración y Discreción</t>
  </si>
  <si>
    <t>Responsabilidad y Disciplina</t>
  </si>
  <si>
    <t>Trabajo en equipo</t>
  </si>
  <si>
    <t>Relaciones interpersonales</t>
  </si>
  <si>
    <t>Mejora continua</t>
  </si>
  <si>
    <t>Subtotal de Factores de Actuación Profesional</t>
  </si>
  <si>
    <t>Propone soluciones óptimas a los problemas de trabajo que se le presentan.</t>
  </si>
  <si>
    <t>Propone soluciones adecuadas a los problemas de trabajo que se le presentan.</t>
  </si>
  <si>
    <t>Propone soluciones aceptables a los problemas de trabajo que se le presentan.</t>
  </si>
  <si>
    <t>Propone soluciones poco relevantes a los problemas de trabajo que se le presentan.</t>
  </si>
  <si>
    <t>Realiza trabajos excelentes sin cometer errores en su confiabilidad, exactitud y presentación.</t>
  </si>
  <si>
    <t>Realiza buenos trabajos y excepcionalmente comete errores en su confiabilidad, exactitud y presentación.</t>
  </si>
  <si>
    <t>Realiza trabajos regulares con algunos errores en su confiabilidad, exactitud y presentación.</t>
  </si>
  <si>
    <t>Realiza trabajos con alto índice de errores en su confiabilidad, exactitud y presentación.</t>
  </si>
  <si>
    <t>Aplica de modo sobresaliente y en todo momento las técnicas y procedimientos establecidos para el desarrollo de su trabajo.</t>
  </si>
  <si>
    <t>Aplica de modo adecuado las técnicas y procedimientos establecidos para el desarrollo de su trabajo.</t>
  </si>
  <si>
    <t>Aplica ocasionalmente las técnicas y procedimientos establecidos para el desarrollo de su trabajo.</t>
  </si>
  <si>
    <t>Aplica en grado mínimo o nulo las técnicas y procedimientos establecidos para el desarrollo de su trabajo.</t>
  </si>
  <si>
    <t>No requiere supervisión para realizar las funciones que tiene encomendadas de acuerdo con el perfil de puesto.</t>
  </si>
  <si>
    <t>Requiere mínima supervisión para realizar las funciones que tiene encomendadas de acuerdo con el perfil de puesto.</t>
  </si>
  <si>
    <t>Ocasionalmente requiere supervisión para realizar las funciones que tiene encomendadas de acuerdo con el perfil de puesto.</t>
  </si>
  <si>
    <t>Requiere permanente supervisión para realizar las funciones que tiene encomendadas de acuerdo con el perfil de puesto.</t>
  </si>
  <si>
    <t>Aplica ampliamente los conocimientos adquiridos mediante la capacitación, lo que le permite elevar en grado máximo la eficiencia y eficacia de su trabajo.</t>
  </si>
  <si>
    <t>Aplica de modo suficiente los conocimientos adquiridos mediante la capacitación, lo que le permite elevar medianamente la eficiencia y eficacia de su trabajo.</t>
  </si>
  <si>
    <t>Aplica de modo básico los conocimientos adquiridos mediante la capacitación, lo que le permite elevar escasamente la eficiencia y eficacia de su trabajo.</t>
  </si>
  <si>
    <t>Rara vez aplica en su trabajo los conocimientos adquiridos mediante la capacitación, lo que le impide elevar la eficiencia y eficacia de su trabajo.</t>
  </si>
  <si>
    <t>Realiza aportaciones destacadas para el mejoramiento del trabajo, lo cual contribuye a la disminución de los tiempos y el aumento de la calidad en la prestación de los servicios.</t>
  </si>
  <si>
    <t>Realiza algunas aportaciones para el mejoramiento del trabajo, lo cual contribuye a la disminución de los tiempos y el aumento de la calidad en la prestación de los servicios.</t>
  </si>
  <si>
    <t>Realiza aportaciones no relevantes para el mejoramiento del trabajo, lo cual provoca un mínimo impacto en la disminución de los tiempos y el aumento de la calidad en la prestación de los servicios.</t>
  </si>
  <si>
    <t>Realiza nulas aportaciones para el mejoramiento de su trabajo, por lo que no contribuye a la disminución de los tiempos ni al aumento de la calidad en la prestación de los servicios.</t>
  </si>
  <si>
    <t>Muestra notable disposición para colaborar en la realización del trabajo y sabe utilizar positivamente la información que maneja.</t>
  </si>
  <si>
    <t>Muestra buena disposición para colaborar en la realización del trabajo y es prudente con la información que maneja.</t>
  </si>
  <si>
    <t>Muestra regular disposición para colaborar en la realización del trabajo y comete indiscreciones involuntarias con la información que maneja.</t>
  </si>
  <si>
    <t>Muestra nula disposición para colaborar en la realización del trabajo y provoca conflictos con la información que maneja.</t>
  </si>
  <si>
    <t>Cumple de modo sobresaliente con los objetivos y metas individuales y siempre se sujeta a las instrucciones o disposiciones establecidas.</t>
  </si>
  <si>
    <t>Cumple con los objetivos y metas individuales, sin objetar las disposiciones establecidas.</t>
  </si>
  <si>
    <t>Cumple ocasionalmente con los objetivos y metas individuales y/o con frecuencia manifiesta inconformidad con las disposiciones establecidas.</t>
  </si>
  <si>
    <t>Cumple de modo mínimo o nulo con sus objetivos y metas individuales e incluso evade las disposiciones establecidas.</t>
  </si>
  <si>
    <t>Manifiesta notable disposición, para trabajar en equipo y, como miembro del equipo, es un elemento fundamental para la eficiencia del mismo.</t>
  </si>
  <si>
    <t>Manifiesta buena disposición, para trabajar en equipo y, como miembro del equipo, es un elemento que beneficia al mismo.</t>
  </si>
  <si>
    <t>Manifiesta regular disposición, para trabajar en equipo y como miembro del equipo, es un elemento que interfiere a la acción del mismo.</t>
  </si>
  <si>
    <t>Manifiesta nula disposición para colaborar en equipo y, como miembro del equipo, entorpece los trabajos del mismo.</t>
  </si>
  <si>
    <t>Mantiene excelente grado de interacción con jefes, compañeros y/o ciudadanos.</t>
  </si>
  <si>
    <t>Mantiene buen grado de interacción con jefes, compañeros y/o ciudadanos.</t>
  </si>
  <si>
    <t>Mantiene regular grado de interacción con jefes, compañeros y/o ciudadanos.</t>
  </si>
  <si>
    <t>Mantiene nulo grado de interacción con jefes, compañeros y/o ciudadanos.</t>
  </si>
  <si>
    <t>Demuestra compromiso destacado para identificar áreas de oportunidad y proponer mejoras con la finalidad de alcanzar los objetivos y metas institucionales.</t>
  </si>
  <si>
    <t>Demuestra buen compromiso para identificar áreas de oportunidad y proponer mejoras con la finalidad de alcanzar los objetivos y metas institucionales.</t>
  </si>
  <si>
    <t>Demuestra regular compromiso para identificar áreas de oportunidad y proponer mejoras con la finalidad de alcanzar los objetivos y metas institucionales.</t>
  </si>
  <si>
    <t>Demuestra mínimo o nulo compromiso para identificar áreas de oportunidad y proponer mejoras con la finalidad de alcanzar los objetivos y metas institucionales.</t>
  </si>
  <si>
    <t>Sobresaliente (4)</t>
  </si>
  <si>
    <t>Sobresaliente (5)</t>
  </si>
  <si>
    <t>Bueno (3)</t>
  </si>
  <si>
    <t>Bueno (4)</t>
  </si>
  <si>
    <t>Regular (2)</t>
  </si>
  <si>
    <t>Regular (3)</t>
  </si>
  <si>
    <t>Deficiente (1)</t>
  </si>
  <si>
    <t>Deficiente (2)</t>
  </si>
  <si>
    <t>Puntaje total de factores</t>
  </si>
  <si>
    <t>Integración de la calificación global</t>
  </si>
  <si>
    <t>Puntaje total de metas</t>
  </si>
  <si>
    <t>Nivel de Desempeño</t>
  </si>
  <si>
    <t>V. Comentarios de la persona evaluada</t>
  </si>
  <si>
    <t>VI. Comentarios de la persona evaluadora</t>
  </si>
  <si>
    <t>Describa brevemente las aportaciones que la persona servidora pública ha realizado para mejorar sus procesos de trabajo</t>
  </si>
  <si>
    <t>Respecto a la evaluación de la persona servidora pública obtenida el año anterior, describa brevemente se si observan modificaciones positivas o negativas, respecto a su trabajo</t>
  </si>
  <si>
    <t>Mencione áreas de oportunidad que la persona servidora pública debe cubrir</t>
  </si>
  <si>
    <t>Mencione las necesidades de capacitación que usted considere necesarias para que la persona servidora pública incremente su eficiencia laboral</t>
  </si>
  <si>
    <t>VII. Firmas de conformidad</t>
  </si>
  <si>
    <t>Programa de estímulos y recompensas</t>
  </si>
  <si>
    <t xml:space="preserve">Cédula de evaluación del desempeño </t>
  </si>
  <si>
    <t>Periodo de evaluación</t>
  </si>
  <si>
    <t>Calificación global</t>
  </si>
  <si>
    <t>CURP 
(18 Caract.)</t>
  </si>
  <si>
    <t>Nombre del puesto</t>
  </si>
  <si>
    <t>Antigüedad en el puesto</t>
  </si>
  <si>
    <t>Tipo de contratación (base o confianza)</t>
  </si>
  <si>
    <t>Datos de la institución</t>
  </si>
  <si>
    <t>Posee amplio conocimiento del puesto que tiene asignado, lo que le permite realizar las funciones que tiene encomendadas con mayor oportunidad y calidad de las requeridas.</t>
  </si>
  <si>
    <t>Posee buen conocimiento del puesto que tiene asignado, lo que le permite realizar las funciones que tiene encomendada con buena oportunidad y calidad.</t>
  </si>
  <si>
    <t>Posee conocimiento elemental del puesto que tiene asignado, lo que provoca que realice sus funciones encomendadas con regular oportunidad y calidad.</t>
  </si>
  <si>
    <t>Posee poco conocimiento del puesto que tiene asignado, lo que le impide cumplir con la oportunidad y calidad establecida para realizar las funciones que tiene encomendadas.</t>
  </si>
  <si>
    <t>Nombre y puesto de la persona evaluada</t>
  </si>
  <si>
    <t>Nombre y puesto de la persona evaluadora</t>
  </si>
  <si>
    <t>Nombre y puesto del jefe(a) inmediato(a) de la persona evaluadora</t>
  </si>
  <si>
    <t>Firma</t>
  </si>
  <si>
    <t>Si la persona servidora pública ha sido capacitada, describa brevemente cuál ha sido el impacto de las acciones de capacitación en los procesos cotidianos de sus labore</t>
  </si>
  <si>
    <t>2025-2026</t>
  </si>
  <si>
    <t>Ramo</t>
  </si>
  <si>
    <t>Nombre del Ramo</t>
  </si>
  <si>
    <t>Unidad Responsable</t>
  </si>
  <si>
    <t>Nombre de la Unidad Responsable</t>
  </si>
  <si>
    <t>Sistema de evaluación del desempeño del</t>
  </si>
  <si>
    <t xml:space="preserve"> personal operativo</t>
  </si>
  <si>
    <t>Nivel autorizado (1 al 11 o equivalente)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</si>
</sst>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Noto Sans"/>
      <family val="2"/>
    </font>
    <font>
      <b/>
      <sz val="11"/>
      <name val="Noto Sans"/>
      <family val="2"/>
    </font>
    <font>
      <b/>
      <sz val="9"/>
      <name val="Noto Sans"/>
      <family val="2"/>
    </font>
    <font>
      <b/>
      <sz val="10"/>
      <name val="Noto Sans"/>
      <family val="2"/>
    </font>
    <font>
      <b/>
      <i/>
      <sz val="8"/>
      <name val="Noto Sans"/>
      <family val="2"/>
    </font>
    <font>
      <sz val="9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b/>
      <sz val="6.5"/>
      <name val="Noto Sans"/>
      <family val="2"/>
    </font>
    <font>
      <sz val="6.5"/>
      <name val="Noto Sans"/>
      <family val="2"/>
    </font>
    <font>
      <sz val="7"/>
      <name val="Noto Sans"/>
      <family val="2"/>
    </font>
    <font>
      <sz val="6"/>
      <name val="Noto Sans"/>
      <family val="2"/>
    </font>
    <font>
      <b/>
      <sz val="6"/>
      <name val="Noto Sans"/>
      <family val="2"/>
    </font>
    <font>
      <sz val="8"/>
      <color theme="0" tint="-0.34998626667073579"/>
      <name val="Noto Sans"/>
      <family val="2"/>
    </font>
    <font>
      <sz val="10"/>
      <color theme="0" tint="-0.34998626667073579"/>
      <name val="Noto Sans"/>
      <family val="2"/>
    </font>
    <font>
      <b/>
      <sz val="10"/>
      <color theme="0" tint="-0.34998626667073579"/>
      <name val="Noto Sans"/>
      <family val="2"/>
    </font>
    <font>
      <sz val="6"/>
      <color theme="0" tint="-0.34998626667073579"/>
      <name val="Noto Sans"/>
      <family val="2"/>
    </font>
    <font>
      <sz val="4"/>
      <color theme="0" tint="-0.34998626667073579"/>
      <name val="Noto Sans"/>
      <family val="2"/>
    </font>
    <font>
      <sz val="4"/>
      <name val="Noto Sans"/>
      <family val="2"/>
    </font>
    <font>
      <sz val="4"/>
      <color theme="0" tint="-0.249977111117893"/>
      <name val="Noto Sans"/>
      <family val="2"/>
    </font>
    <font>
      <sz val="11"/>
      <name val="Noto Sans"/>
      <family val="2"/>
    </font>
    <font>
      <b/>
      <sz val="12"/>
      <color theme="1"/>
      <name val="Noto Sans"/>
      <family val="2"/>
    </font>
    <font>
      <b/>
      <sz val="11"/>
      <color theme="1"/>
      <name val="Noto Sans"/>
      <family val="2"/>
    </font>
    <font>
      <i/>
      <sz val="11"/>
      <color theme="1"/>
      <name val="Noto Sans"/>
      <family val="2"/>
    </font>
    <font>
      <i/>
      <sz val="8"/>
      <name val="Noto Sans"/>
      <family val="2"/>
    </font>
    <font>
      <i/>
      <sz val="9"/>
      <name val="Noto Sans"/>
      <family val="2"/>
    </font>
    <font>
      <sz val="8"/>
      <color theme="0"/>
      <name val="Noto Sans"/>
      <family val="2"/>
    </font>
    <font>
      <b/>
      <sz val="6"/>
      <color theme="0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1"/>
      </patternFill>
    </fill>
    <fill>
      <patternFill patternType="solid">
        <fgColor rgb="FFE7D295"/>
        <bgColor indexed="31"/>
      </patternFill>
    </fill>
    <fill>
      <patternFill patternType="solid">
        <fgColor rgb="FFE7D295"/>
        <bgColor indexed="64"/>
      </patternFill>
    </fill>
    <fill>
      <patternFill patternType="solid">
        <fgColor rgb="FFE7D295"/>
        <bgColor indexed="41"/>
      </patternFill>
    </fill>
    <fill>
      <patternFill patternType="solid">
        <fgColor rgb="FFEFE0B7"/>
        <bgColor indexed="31"/>
      </patternFill>
    </fill>
  </fills>
  <borders count="8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55"/>
      </left>
      <right/>
      <top style="hair">
        <color indexed="8"/>
      </top>
      <bottom style="hair">
        <color indexed="8"/>
      </bottom>
      <diagonal/>
    </border>
    <border>
      <left style="thin">
        <color indexed="55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55"/>
      </left>
      <right/>
      <top style="hair">
        <color indexed="8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 style="thick">
        <color indexed="55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9"/>
      </left>
      <right style="thick">
        <color indexed="55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9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8"/>
      </right>
      <top style="medium">
        <color theme="1" tint="0.499984740745262"/>
      </top>
      <bottom style="thin">
        <color indexed="8"/>
      </bottom>
      <diagonal/>
    </border>
    <border>
      <left style="thin">
        <color indexed="8"/>
      </left>
      <right style="medium">
        <color theme="1" tint="0.499984740745262"/>
      </right>
      <top style="medium">
        <color theme="1" tint="0.499984740745262"/>
      </top>
      <bottom style="thin">
        <color indexed="8"/>
      </bottom>
      <diagonal/>
    </border>
    <border>
      <left style="medium">
        <color theme="1" tint="0.49998474074526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theme="1" tint="0.499984740745262"/>
      </right>
      <top style="thin">
        <color indexed="8"/>
      </top>
      <bottom style="thin">
        <color indexed="8"/>
      </bottom>
      <diagonal/>
    </border>
    <border>
      <left style="medium">
        <color theme="1" tint="0.499984740745262"/>
      </left>
      <right style="thin">
        <color indexed="8"/>
      </right>
      <top style="thin">
        <color indexed="8"/>
      </top>
      <bottom style="medium">
        <color theme="1" tint="0.499984740745262"/>
      </bottom>
      <diagonal/>
    </border>
    <border>
      <left style="thin">
        <color indexed="8"/>
      </left>
      <right style="medium">
        <color theme="1" tint="0.499984740745262"/>
      </right>
      <top style="thin">
        <color indexed="8"/>
      </top>
      <bottom style="medium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indexed="8"/>
      </bottom>
      <diagonal/>
    </border>
    <border>
      <left/>
      <right/>
      <top style="hair">
        <color indexed="8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indexed="55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9"/>
      </left>
      <right style="medium">
        <color indexed="55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55"/>
      </left>
      <right/>
      <top style="medium">
        <color theme="1" tint="0.499984740745262"/>
      </top>
      <bottom style="hair">
        <color indexed="8"/>
      </bottom>
      <diagonal/>
    </border>
    <border>
      <left style="thin">
        <color indexed="55"/>
      </left>
      <right style="medium">
        <color theme="1" tint="0.499984740745262"/>
      </right>
      <top style="medium">
        <color theme="1" tint="0.499984740745262"/>
      </top>
      <bottom style="hair">
        <color indexed="8"/>
      </bottom>
      <diagonal/>
    </border>
    <border>
      <left style="thin">
        <color indexed="55"/>
      </left>
      <right style="medium">
        <color theme="1" tint="0.499984740745262"/>
      </right>
      <top style="hair">
        <color indexed="8"/>
      </top>
      <bottom/>
      <diagonal/>
    </border>
    <border>
      <left style="thin">
        <color indexed="55"/>
      </left>
      <right style="medium">
        <color theme="1" tint="0.499984740745262"/>
      </right>
      <top style="hair">
        <color indexed="8"/>
      </top>
      <bottom style="hair">
        <color indexed="8"/>
      </bottom>
      <diagonal/>
    </border>
    <border>
      <left style="thin">
        <color indexed="55"/>
      </left>
      <right style="medium">
        <color theme="1" tint="0.499984740745262"/>
      </right>
      <top/>
      <bottom style="hair">
        <color indexed="8"/>
      </bottom>
      <diagonal/>
    </border>
    <border>
      <left style="thin">
        <color indexed="55"/>
      </left>
      <right/>
      <top style="hair">
        <color indexed="8"/>
      </top>
      <bottom style="medium">
        <color theme="1" tint="0.499984740745262"/>
      </bottom>
      <diagonal/>
    </border>
    <border>
      <left style="thin">
        <color indexed="55"/>
      </left>
      <right style="medium">
        <color theme="1" tint="0.499984740745262"/>
      </right>
      <top style="hair">
        <color indexed="8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8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8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medium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indexed="8"/>
      </right>
      <top style="medium">
        <color theme="1" tint="0.49998474074526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theme="1" tint="0.499984740745262"/>
      </top>
      <bottom style="thin">
        <color indexed="8"/>
      </bottom>
      <diagonal/>
    </border>
    <border>
      <left/>
      <right style="medium">
        <color theme="0" tint="-0.499984740745262"/>
      </right>
      <top style="thin">
        <color indexed="8"/>
      </top>
      <bottom style="medium">
        <color theme="1" tint="0.499984740745262"/>
      </bottom>
      <diagonal/>
    </border>
    <border>
      <left/>
      <right style="thin">
        <color indexed="8"/>
      </right>
      <top style="thin">
        <color indexed="8"/>
      </top>
      <bottom style="medium">
        <color theme="1" tint="0.499984740745262"/>
      </bottom>
      <diagonal/>
    </border>
    <border>
      <left style="thin">
        <color indexed="8"/>
      </left>
      <right style="medium">
        <color theme="0" tint="-0.499984740745262"/>
      </right>
      <top style="thin">
        <color indexed="8"/>
      </top>
      <bottom style="medium">
        <color theme="1" tint="0.499984740745262"/>
      </bottom>
      <diagonal/>
    </border>
    <border>
      <left/>
      <right/>
      <top style="thin">
        <color indexed="8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8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271">
    <xf numFmtId="0" fontId="1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8" fillId="3" borderId="0" xfId="0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vertical="top" wrapText="1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17" fillId="3" borderId="0" xfId="0" applyFont="1" applyFill="1" applyBorder="1" applyAlignment="1" applyProtection="1">
      <alignment vertical="top" wrapText="1"/>
      <protection hidden="1"/>
    </xf>
    <xf numFmtId="0" fontId="17" fillId="3" borderId="0" xfId="0" applyFont="1" applyFill="1" applyBorder="1" applyProtection="1">
      <protection hidden="1"/>
    </xf>
    <xf numFmtId="0" fontId="19" fillId="3" borderId="0" xfId="0" applyFont="1" applyFill="1" applyProtection="1">
      <protection hidden="1"/>
    </xf>
    <xf numFmtId="0" fontId="17" fillId="3" borderId="0" xfId="0" applyFont="1" applyFill="1" applyAlignment="1" applyProtection="1">
      <alignment vertical="center"/>
      <protection hidden="1"/>
    </xf>
    <xf numFmtId="0" fontId="20" fillId="3" borderId="0" xfId="0" applyFont="1" applyFill="1" applyProtection="1">
      <protection hidden="1"/>
    </xf>
    <xf numFmtId="0" fontId="15" fillId="3" borderId="0" xfId="0" applyFont="1" applyFill="1" applyAlignment="1" applyProtection="1">
      <alignment vertical="center" wrapText="1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Protection="1"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left" vertical="center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3" borderId="14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Protection="1">
      <protection hidden="1"/>
    </xf>
    <xf numFmtId="0" fontId="12" fillId="3" borderId="26" xfId="0" applyFont="1" applyFill="1" applyBorder="1" applyAlignment="1" applyProtection="1">
      <alignment horizontal="center" vertical="center" wrapText="1"/>
      <protection hidden="1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hidden="1"/>
    </xf>
    <xf numFmtId="0" fontId="12" fillId="3" borderId="30" xfId="0" applyFont="1" applyFill="1" applyBorder="1" applyAlignment="1" applyProtection="1">
      <alignment horizontal="center" vertical="center" wrapText="1"/>
      <protection hidden="1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0" fontId="23" fillId="2" borderId="52" xfId="0" applyFont="1" applyFill="1" applyBorder="1" applyAlignment="1" applyProtection="1">
      <alignment horizontal="center" vertical="center"/>
      <protection hidden="1"/>
    </xf>
    <xf numFmtId="0" fontId="6" fillId="3" borderId="28" xfId="0" applyFont="1" applyFill="1" applyBorder="1" applyProtection="1">
      <protection hidden="1"/>
    </xf>
    <xf numFmtId="0" fontId="6" fillId="3" borderId="10" xfId="0" applyFont="1" applyFill="1" applyBorder="1" applyProtection="1">
      <protection hidden="1"/>
    </xf>
    <xf numFmtId="0" fontId="6" fillId="3" borderId="30" xfId="0" applyFont="1" applyFill="1" applyBorder="1" applyProtection="1">
      <protection hidden="1"/>
    </xf>
    <xf numFmtId="0" fontId="6" fillId="3" borderId="52" xfId="0" applyFont="1" applyFill="1" applyBorder="1" applyProtection="1">
      <protection hidden="1"/>
    </xf>
    <xf numFmtId="0" fontId="23" fillId="2" borderId="3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15" fillId="3" borderId="14" xfId="0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/>
      <protection hidden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3" fillId="3" borderId="0" xfId="1" applyFont="1" applyFill="1" applyProtection="1">
      <protection hidden="1"/>
    </xf>
    <xf numFmtId="0" fontId="14" fillId="8" borderId="17" xfId="0" applyFont="1" applyFill="1" applyBorder="1" applyAlignment="1" applyProtection="1">
      <alignment horizontal="center" vertical="center"/>
      <protection hidden="1"/>
    </xf>
    <xf numFmtId="164" fontId="6" fillId="4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77" xfId="0" applyFont="1" applyFill="1" applyBorder="1" applyAlignment="1" applyProtection="1">
      <alignment horizontal="center" vertical="center" wrapText="1"/>
      <protection locked="0"/>
    </xf>
    <xf numFmtId="0" fontId="10" fillId="2" borderId="78" xfId="0" applyFont="1" applyFill="1" applyBorder="1" applyAlignment="1" applyProtection="1">
      <alignment horizontal="center" vertical="center" wrapText="1"/>
      <protection locked="0"/>
    </xf>
    <xf numFmtId="0" fontId="10" fillId="2" borderId="77" xfId="0" applyFont="1" applyFill="1" applyBorder="1" applyAlignment="1" applyProtection="1">
      <alignment horizontal="center" wrapText="1"/>
      <protection locked="0"/>
    </xf>
    <xf numFmtId="0" fontId="10" fillId="2" borderId="79" xfId="0" applyFont="1" applyFill="1" applyBorder="1" applyAlignment="1" applyProtection="1">
      <alignment horizontal="center" vertical="center" wrapText="1"/>
      <protection locked="0"/>
    </xf>
    <xf numFmtId="0" fontId="15" fillId="3" borderId="52" xfId="0" applyFont="1" applyFill="1" applyBorder="1" applyAlignment="1" applyProtection="1">
      <alignment horizontal="left" vertical="center"/>
      <protection hidden="1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5" fillId="3" borderId="82" xfId="0" applyFont="1" applyFill="1" applyBorder="1" applyAlignment="1" applyProtection="1">
      <alignment horizontal="left" vertical="center"/>
      <protection hidden="1"/>
    </xf>
    <xf numFmtId="0" fontId="10" fillId="2" borderId="83" xfId="0" applyFont="1" applyFill="1" applyBorder="1" applyAlignment="1" applyProtection="1">
      <alignment horizontal="center" vertical="center" wrapText="1"/>
      <protection locked="0"/>
    </xf>
    <xf numFmtId="0" fontId="15" fillId="3" borderId="84" xfId="0" applyFont="1" applyFill="1" applyBorder="1" applyAlignment="1" applyProtection="1">
      <alignment horizontal="left" vertical="center"/>
      <protection hidden="1"/>
    </xf>
    <xf numFmtId="0" fontId="10" fillId="2" borderId="85" xfId="0" applyFont="1" applyFill="1" applyBorder="1" applyAlignment="1" applyProtection="1">
      <alignment horizontal="center" wrapText="1"/>
      <protection locked="0"/>
    </xf>
    <xf numFmtId="0" fontId="10" fillId="2" borderId="85" xfId="0" applyFont="1" applyFill="1" applyBorder="1" applyAlignment="1" applyProtection="1">
      <alignment horizontal="center" vertical="center" wrapText="1"/>
      <protection locked="0"/>
    </xf>
    <xf numFmtId="0" fontId="10" fillId="2" borderId="86" xfId="0" applyFont="1" applyFill="1" applyBorder="1" applyAlignment="1" applyProtection="1">
      <alignment horizontal="center" vertical="center" wrapText="1"/>
      <protection locked="0"/>
    </xf>
    <xf numFmtId="0" fontId="10" fillId="2" borderId="87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29" fillId="3" borderId="0" xfId="0" applyFont="1" applyFill="1" applyProtection="1">
      <protection hidden="1"/>
    </xf>
    <xf numFmtId="0" fontId="29" fillId="3" borderId="0" xfId="0" applyFont="1" applyFill="1" applyBorder="1" applyProtection="1">
      <protection hidden="1"/>
    </xf>
    <xf numFmtId="0" fontId="3" fillId="2" borderId="0" xfId="0" applyFont="1" applyFill="1" applyProtection="1">
      <protection locked="0"/>
    </xf>
    <xf numFmtId="0" fontId="6" fillId="3" borderId="66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4" fillId="5" borderId="66" xfId="0" applyFont="1" applyFill="1" applyBorder="1" applyAlignment="1" applyProtection="1">
      <alignment vertical="center"/>
      <protection hidden="1"/>
    </xf>
    <xf numFmtId="0" fontId="3" fillId="3" borderId="51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/>
    </xf>
    <xf numFmtId="0" fontId="6" fillId="3" borderId="88" xfId="0" applyFont="1" applyFill="1" applyBorder="1" applyAlignment="1" applyProtection="1">
      <alignment horizontal="left"/>
      <protection hidden="1"/>
    </xf>
    <xf numFmtId="0" fontId="6" fillId="3" borderId="76" xfId="0" applyFont="1" applyFill="1" applyBorder="1" applyAlignment="1" applyProtection="1">
      <alignment horizontal="left"/>
      <protection hidden="1"/>
    </xf>
    <xf numFmtId="0" fontId="4" fillId="5" borderId="53" xfId="0" applyFont="1" applyFill="1" applyBorder="1" applyAlignment="1" applyProtection="1">
      <alignment horizontal="center" vertical="center"/>
      <protection hidden="1"/>
    </xf>
    <xf numFmtId="0" fontId="4" fillId="5" borderId="54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5" borderId="53" xfId="0" applyFont="1" applyFill="1" applyBorder="1" applyAlignment="1" applyProtection="1">
      <alignment horizontal="center" vertical="center" wrapText="1"/>
      <protection hidden="1"/>
    </xf>
    <xf numFmtId="0" fontId="4" fillId="5" borderId="54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 applyProtection="1">
      <alignment horizontal="center" vertical="center" wrapText="1"/>
      <protection hidden="1"/>
    </xf>
    <xf numFmtId="0" fontId="3" fillId="3" borderId="52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 applyAlignment="1" applyProtection="1">
      <alignment horizontal="center"/>
      <protection locked="0"/>
    </xf>
    <xf numFmtId="0" fontId="8" fillId="4" borderId="10" xfId="1" applyFont="1" applyFill="1" applyBorder="1" applyAlignment="1" applyProtection="1">
      <alignment horizontal="left" wrapText="1"/>
      <protection locked="0"/>
    </xf>
    <xf numFmtId="0" fontId="8" fillId="4" borderId="29" xfId="1" applyFont="1" applyFill="1" applyBorder="1" applyAlignment="1" applyProtection="1">
      <alignment horizontal="left" wrapText="1"/>
      <protection locked="0"/>
    </xf>
    <xf numFmtId="0" fontId="6" fillId="2" borderId="30" xfId="1" applyFont="1" applyFill="1" applyBorder="1" applyAlignment="1">
      <alignment horizontal="left" vertical="center" wrapText="1"/>
    </xf>
    <xf numFmtId="0" fontId="6" fillId="2" borderId="52" xfId="1" applyFont="1" applyFill="1" applyBorder="1" applyAlignment="1">
      <alignment horizontal="left" vertical="center" wrapText="1"/>
    </xf>
    <xf numFmtId="0" fontId="8" fillId="4" borderId="52" xfId="1" applyFont="1" applyFill="1" applyBorder="1" applyAlignment="1" applyProtection="1">
      <alignment horizontal="left" wrapText="1"/>
      <protection locked="0"/>
    </xf>
    <xf numFmtId="0" fontId="8" fillId="4" borderId="31" xfId="1" applyFont="1" applyFill="1" applyBorder="1" applyAlignment="1" applyProtection="1">
      <alignment horizontal="left" wrapText="1"/>
      <protection locked="0"/>
    </xf>
    <xf numFmtId="0" fontId="6" fillId="2" borderId="28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8" fillId="4" borderId="21" xfId="1" applyFont="1" applyFill="1" applyBorder="1" applyAlignment="1" applyProtection="1">
      <alignment horizontal="center" wrapText="1"/>
      <protection locked="0"/>
    </xf>
    <xf numFmtId="0" fontId="8" fillId="4" borderId="23" xfId="1" applyFont="1" applyFill="1" applyBorder="1" applyAlignment="1" applyProtection="1">
      <alignment horizontal="center" wrapText="1"/>
      <protection locked="0"/>
    </xf>
    <xf numFmtId="0" fontId="8" fillId="4" borderId="22" xfId="1" applyFont="1" applyFill="1" applyBorder="1" applyAlignment="1" applyProtection="1">
      <alignment horizontal="center" wrapText="1"/>
      <protection locked="0"/>
    </xf>
    <xf numFmtId="0" fontId="6" fillId="2" borderId="28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8" fillId="4" borderId="51" xfId="1" applyFont="1" applyFill="1" applyBorder="1" applyAlignment="1" applyProtection="1">
      <alignment horizontal="left" wrapText="1"/>
      <protection locked="0"/>
    </xf>
    <xf numFmtId="0" fontId="8" fillId="4" borderId="27" xfId="1" applyFont="1" applyFill="1" applyBorder="1" applyAlignment="1" applyProtection="1">
      <alignment horizontal="left" wrapText="1"/>
      <protection locked="0"/>
    </xf>
    <xf numFmtId="0" fontId="6" fillId="3" borderId="26" xfId="1" applyFont="1" applyFill="1" applyBorder="1" applyAlignment="1" applyProtection="1">
      <alignment horizontal="left" vertical="center"/>
      <protection hidden="1"/>
    </xf>
    <xf numFmtId="0" fontId="6" fillId="3" borderId="51" xfId="1" applyFont="1" applyFill="1" applyBorder="1" applyAlignment="1" applyProtection="1">
      <alignment horizontal="left" vertical="center"/>
      <protection hidden="1"/>
    </xf>
    <xf numFmtId="0" fontId="9" fillId="4" borderId="51" xfId="1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57" xfId="0" applyFont="1" applyFill="1" applyBorder="1" applyAlignment="1" applyProtection="1">
      <alignment horizontal="left" vertical="center" wrapText="1"/>
      <protection locked="0"/>
    </xf>
    <xf numFmtId="0" fontId="30" fillId="3" borderId="0" xfId="0" applyFont="1" applyFill="1" applyAlignment="1" applyProtection="1">
      <alignment horizontal="center" vertical="center"/>
      <protection hidden="1"/>
    </xf>
    <xf numFmtId="164" fontId="6" fillId="4" borderId="62" xfId="0" applyNumberFormat="1" applyFont="1" applyFill="1" applyBorder="1" applyAlignment="1" applyProtection="1">
      <alignment horizontal="center" vertical="center"/>
      <protection hidden="1"/>
    </xf>
    <xf numFmtId="164" fontId="6" fillId="4" borderId="63" xfId="0" applyNumberFormat="1" applyFont="1" applyFill="1" applyBorder="1" applyAlignment="1" applyProtection="1">
      <alignment horizontal="center" vertical="center"/>
      <protection hidden="1"/>
    </xf>
    <xf numFmtId="0" fontId="15" fillId="8" borderId="17" xfId="0" applyFont="1" applyFill="1" applyBorder="1" applyAlignment="1" applyProtection="1">
      <alignment horizontal="center" vertical="center" wrapText="1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164" fontId="5" fillId="4" borderId="51" xfId="0" applyNumberFormat="1" applyFont="1" applyFill="1" applyBorder="1" applyAlignment="1" applyProtection="1">
      <alignment horizontal="center" vertical="center" wrapText="1"/>
      <protection hidden="1"/>
    </xf>
    <xf numFmtId="164" fontId="5" fillId="4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59" xfId="0" applyFont="1" applyFill="1" applyBorder="1" applyAlignment="1" applyProtection="1">
      <alignment horizontal="left" vertical="center" wrapText="1"/>
      <protection locked="0"/>
    </xf>
    <xf numFmtId="164" fontId="5" fillId="4" borderId="10" xfId="0" applyNumberFormat="1" applyFont="1" applyFill="1" applyBorder="1" applyAlignment="1" applyProtection="1">
      <alignment horizontal="center" vertical="center" wrapText="1"/>
      <protection hidden="1"/>
    </xf>
    <xf numFmtId="164" fontId="5" fillId="4" borderId="2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0" fillId="3" borderId="0" xfId="0" applyFont="1" applyFill="1" applyAlignment="1" applyProtection="1">
      <alignment horizontal="center"/>
      <protection hidden="1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3" fillId="4" borderId="49" xfId="0" applyFont="1" applyFill="1" applyBorder="1" applyAlignment="1" applyProtection="1">
      <alignment horizontal="left" vertical="center" wrapText="1"/>
      <protection locked="0"/>
    </xf>
    <xf numFmtId="0" fontId="3" fillId="4" borderId="55" xfId="0" applyFont="1" applyFill="1" applyBorder="1" applyAlignment="1" applyProtection="1">
      <alignment horizontal="left" vertical="center" wrapText="1"/>
      <protection locked="0"/>
    </xf>
    <xf numFmtId="0" fontId="3" fillId="4" borderId="56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58" xfId="0" applyFont="1" applyFill="1" applyBorder="1" applyAlignment="1" applyProtection="1">
      <alignment horizontal="left" vertical="center" wrapText="1"/>
      <protection locked="0"/>
    </xf>
    <xf numFmtId="0" fontId="4" fillId="5" borderId="18" xfId="0" applyFont="1" applyFill="1" applyBorder="1" applyAlignment="1" applyProtection="1">
      <alignment horizontal="center" vertical="center"/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/>
    <xf numFmtId="164" fontId="5" fillId="4" borderId="52" xfId="0" applyNumberFormat="1" applyFont="1" applyFill="1" applyBorder="1" applyAlignment="1" applyProtection="1">
      <alignment horizontal="center" vertical="center" wrapText="1"/>
      <protection hidden="1"/>
    </xf>
    <xf numFmtId="164" fontId="5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73" xfId="0" applyFont="1" applyFill="1" applyBorder="1" applyAlignment="1" applyProtection="1">
      <alignment horizontal="center"/>
      <protection hidden="1"/>
    </xf>
    <xf numFmtId="0" fontId="6" fillId="2" borderId="30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3" fillId="4" borderId="50" xfId="0" applyFont="1" applyFill="1" applyBorder="1" applyAlignment="1" applyProtection="1">
      <alignment horizontal="left" vertical="center" wrapText="1"/>
      <protection locked="0"/>
    </xf>
    <xf numFmtId="0" fontId="3" fillId="4" borderId="60" xfId="0" applyFont="1" applyFill="1" applyBorder="1" applyAlignment="1" applyProtection="1">
      <alignment horizontal="left" vertical="center" wrapText="1"/>
      <protection locked="0"/>
    </xf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hidden="1"/>
    </xf>
    <xf numFmtId="0" fontId="14" fillId="8" borderId="17" xfId="0" applyFont="1" applyFill="1" applyBorder="1" applyAlignment="1" applyProtection="1">
      <alignment horizontal="center" vertical="center"/>
      <protection hidden="1"/>
    </xf>
    <xf numFmtId="0" fontId="15" fillId="4" borderId="26" xfId="0" applyFont="1" applyFill="1" applyBorder="1" applyAlignment="1" applyProtection="1">
      <alignment horizontal="center" vertical="center" wrapText="1"/>
      <protection hidden="1"/>
    </xf>
    <xf numFmtId="0" fontId="15" fillId="4" borderId="27" xfId="0" applyFont="1" applyFill="1" applyBorder="1" applyAlignment="1" applyProtection="1">
      <alignment horizontal="center" vertical="center" wrapText="1"/>
      <protection hidden="1"/>
    </xf>
    <xf numFmtId="0" fontId="15" fillId="4" borderId="28" xfId="0" applyFont="1" applyFill="1" applyBorder="1" applyAlignment="1" applyProtection="1">
      <alignment horizontal="center" vertical="center" wrapText="1"/>
      <protection hidden="1"/>
    </xf>
    <xf numFmtId="0" fontId="15" fillId="4" borderId="29" xfId="0" applyFont="1" applyFill="1" applyBorder="1" applyAlignment="1" applyProtection="1">
      <alignment horizontal="center" vertical="center" wrapText="1"/>
      <protection hidden="1"/>
    </xf>
    <xf numFmtId="0" fontId="15" fillId="4" borderId="30" xfId="0" applyFont="1" applyFill="1" applyBorder="1" applyAlignment="1" applyProtection="1">
      <alignment horizontal="center" vertical="center" wrapText="1"/>
      <protection hidden="1"/>
    </xf>
    <xf numFmtId="0" fontId="15" fillId="4" borderId="31" xfId="0" applyFont="1" applyFill="1" applyBorder="1" applyAlignment="1" applyProtection="1">
      <alignment horizontal="center" vertical="center" wrapText="1"/>
      <protection hidden="1"/>
    </xf>
    <xf numFmtId="0" fontId="9" fillId="4" borderId="76" xfId="0" applyFont="1" applyFill="1" applyBorder="1" applyAlignment="1" applyProtection="1">
      <alignment horizontal="center" vertical="center" wrapText="1"/>
      <protection hidden="1"/>
    </xf>
    <xf numFmtId="0" fontId="9" fillId="4" borderId="51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27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15" fillId="3" borderId="15" xfId="0" applyFont="1" applyFill="1" applyBorder="1" applyAlignment="1" applyProtection="1">
      <alignment vertical="center"/>
      <protection hidden="1"/>
    </xf>
    <xf numFmtId="0" fontId="15" fillId="3" borderId="16" xfId="0" applyFont="1" applyFill="1" applyBorder="1" applyAlignment="1" applyProtection="1">
      <alignment vertical="center"/>
      <protection hidden="1"/>
    </xf>
    <xf numFmtId="0" fontId="15" fillId="3" borderId="15" xfId="0" applyFont="1" applyFill="1" applyBorder="1" applyAlignment="1" applyProtection="1">
      <alignment horizontal="left" vertical="center"/>
      <protection hidden="1"/>
    </xf>
    <xf numFmtId="0" fontId="15" fillId="3" borderId="16" xfId="0" applyFont="1" applyFill="1" applyBorder="1" applyAlignment="1" applyProtection="1">
      <alignment horizontal="left" vertical="center"/>
      <protection hidden="1"/>
    </xf>
    <xf numFmtId="0" fontId="9" fillId="4" borderId="51" xfId="0" applyFont="1" applyFill="1" applyBorder="1" applyAlignment="1" applyProtection="1">
      <alignment horizontal="center" vertical="top" wrapText="1"/>
      <protection hidden="1"/>
    </xf>
    <xf numFmtId="0" fontId="9" fillId="4" borderId="10" xfId="0" applyFont="1" applyFill="1" applyBorder="1" applyAlignment="1" applyProtection="1">
      <alignment horizontal="center" vertical="top" wrapText="1"/>
      <protection hidden="1"/>
    </xf>
    <xf numFmtId="0" fontId="9" fillId="4" borderId="9" xfId="0" applyFont="1" applyFill="1" applyBorder="1" applyAlignment="1" applyProtection="1">
      <alignment horizontal="center" vertical="top" wrapText="1"/>
      <protection hidden="1"/>
    </xf>
    <xf numFmtId="0" fontId="9" fillId="4" borderId="81" xfId="0" applyFont="1" applyFill="1" applyBorder="1" applyAlignment="1" applyProtection="1">
      <alignment horizontal="center" vertical="center" wrapText="1"/>
      <protection hidden="1"/>
    </xf>
    <xf numFmtId="0" fontId="9" fillId="4" borderId="33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0" fontId="9" fillId="4" borderId="24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left" vertical="center"/>
      <protection hidden="1"/>
    </xf>
    <xf numFmtId="0" fontId="15" fillId="3" borderId="14" xfId="0" applyFont="1" applyFill="1" applyBorder="1" applyAlignment="1" applyProtection="1">
      <alignment horizontal="left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left" vertical="center" wrapText="1"/>
      <protection hidden="1"/>
    </xf>
    <xf numFmtId="0" fontId="15" fillId="3" borderId="17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 wrapText="1"/>
      <protection hidden="1"/>
    </xf>
    <xf numFmtId="0" fontId="15" fillId="4" borderId="33" xfId="0" applyFont="1" applyFill="1" applyBorder="1" applyAlignment="1" applyProtection="1">
      <alignment horizontal="center" vertical="center" wrapText="1"/>
      <protection hidden="1"/>
    </xf>
    <xf numFmtId="0" fontId="15" fillId="4" borderId="34" xfId="0" applyFont="1" applyFill="1" applyBorder="1" applyAlignment="1" applyProtection="1">
      <alignment horizontal="center" vertical="center" wrapText="1"/>
      <protection hidden="1"/>
    </xf>
    <xf numFmtId="0" fontId="15" fillId="4" borderId="35" xfId="0" applyFont="1" applyFill="1" applyBorder="1" applyAlignment="1" applyProtection="1">
      <alignment horizontal="center" vertical="center" wrapText="1"/>
      <protection hidden="1"/>
    </xf>
    <xf numFmtId="0" fontId="15" fillId="4" borderId="36" xfId="0" applyFont="1" applyFill="1" applyBorder="1" applyAlignment="1" applyProtection="1">
      <alignment horizontal="center" vertical="center" wrapText="1"/>
      <protection hidden="1"/>
    </xf>
    <xf numFmtId="0" fontId="15" fillId="4" borderId="37" xfId="0" applyFont="1" applyFill="1" applyBorder="1" applyAlignment="1" applyProtection="1">
      <alignment horizontal="center" vertical="center" wrapText="1"/>
      <protection hidden="1"/>
    </xf>
    <xf numFmtId="0" fontId="9" fillId="4" borderId="80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15" fillId="3" borderId="41" xfId="0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 applyAlignment="1" applyProtection="1">
      <alignment horizontal="center" vertical="center"/>
      <protection hidden="1"/>
    </xf>
    <xf numFmtId="164" fontId="6" fillId="4" borderId="10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42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46" xfId="0" applyFont="1" applyFill="1" applyBorder="1" applyAlignment="1" applyProtection="1">
      <alignment horizontal="center" vertical="center" wrapText="1"/>
      <protection locked="0"/>
    </xf>
    <xf numFmtId="0" fontId="4" fillId="7" borderId="47" xfId="0" applyFont="1" applyFill="1" applyBorder="1" applyAlignment="1" applyProtection="1">
      <alignment horizontal="center" vertical="center" wrapText="1"/>
      <protection locked="0"/>
    </xf>
    <xf numFmtId="0" fontId="4" fillId="7" borderId="48" xfId="0" applyFont="1" applyFill="1" applyBorder="1" applyAlignment="1" applyProtection="1">
      <alignment horizontal="center" vertical="center" wrapText="1"/>
      <protection locked="0"/>
    </xf>
    <xf numFmtId="0" fontId="15" fillId="3" borderId="38" xfId="0" applyFont="1" applyFill="1" applyBorder="1" applyAlignment="1" applyProtection="1">
      <alignment horizontal="center" vertical="center"/>
      <protection hidden="1"/>
    </xf>
    <xf numFmtId="0" fontId="15" fillId="3" borderId="39" xfId="0" applyFont="1" applyFill="1" applyBorder="1" applyAlignment="1" applyProtection="1">
      <alignment horizontal="center" vertical="center"/>
      <protection hidden="1"/>
    </xf>
    <xf numFmtId="164" fontId="6" fillId="4" borderId="39" xfId="0" applyNumberFormat="1" applyFont="1" applyFill="1" applyBorder="1" applyAlignment="1" applyProtection="1">
      <alignment horizontal="center" vertical="center" wrapText="1"/>
      <protection hidden="1"/>
    </xf>
    <xf numFmtId="164" fontId="6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15" fillId="3" borderId="43" xfId="0" applyFont="1" applyFill="1" applyBorder="1" applyAlignment="1" applyProtection="1">
      <alignment horizontal="center" vertical="center"/>
      <protection hidden="1"/>
    </xf>
    <xf numFmtId="0" fontId="15" fillId="3" borderId="44" xfId="0" applyFont="1" applyFill="1" applyBorder="1" applyAlignment="1" applyProtection="1">
      <alignment horizontal="center" vertical="center"/>
      <protection hidden="1"/>
    </xf>
    <xf numFmtId="0" fontId="5" fillId="4" borderId="44" xfId="0" applyFont="1" applyFill="1" applyBorder="1" applyAlignment="1" applyProtection="1">
      <alignment horizontal="center" vertical="center"/>
      <protection hidden="1"/>
    </xf>
    <xf numFmtId="0" fontId="5" fillId="4" borderId="45" xfId="0" applyFont="1" applyFill="1" applyBorder="1" applyAlignment="1" applyProtection="1">
      <alignment horizontal="center" vertical="center"/>
      <protection hidden="1"/>
    </xf>
    <xf numFmtId="0" fontId="23" fillId="2" borderId="28" xfId="0" applyFont="1" applyFill="1" applyBorder="1" applyAlignment="1" applyProtection="1">
      <alignment horizontal="center" wrapText="1"/>
      <protection locked="0"/>
    </xf>
    <xf numFmtId="0" fontId="23" fillId="2" borderId="10" xfId="0" applyFont="1" applyFill="1" applyBorder="1" applyAlignment="1" applyProtection="1">
      <alignment horizontal="center" wrapText="1"/>
      <protection locked="0"/>
    </xf>
    <xf numFmtId="0" fontId="23" fillId="2" borderId="29" xfId="0" applyFont="1" applyFill="1" applyBorder="1" applyAlignment="1" applyProtection="1">
      <alignment horizontal="center" wrapText="1"/>
      <protection locked="0"/>
    </xf>
    <xf numFmtId="0" fontId="23" fillId="2" borderId="52" xfId="0" applyFont="1" applyFill="1" applyBorder="1" applyAlignment="1" applyProtection="1">
      <alignment horizontal="left" wrapText="1"/>
      <protection locked="0"/>
    </xf>
    <xf numFmtId="0" fontId="23" fillId="2" borderId="31" xfId="0" applyFont="1" applyFill="1" applyBorder="1" applyAlignment="1" applyProtection="1">
      <alignment horizontal="left" wrapText="1"/>
      <protection locked="0"/>
    </xf>
    <xf numFmtId="0" fontId="8" fillId="4" borderId="69" xfId="0" applyFont="1" applyFill="1" applyBorder="1" applyAlignment="1" applyProtection="1">
      <alignment horizontal="center" vertical="center" wrapText="1"/>
      <protection locked="0"/>
    </xf>
    <xf numFmtId="0" fontId="8" fillId="4" borderId="70" xfId="0" applyFont="1" applyFill="1" applyBorder="1" applyAlignment="1" applyProtection="1">
      <alignment horizontal="center" vertical="center" wrapText="1"/>
      <protection locked="0"/>
    </xf>
    <xf numFmtId="0" fontId="8" fillId="4" borderId="71" xfId="0" applyFont="1" applyFill="1" applyBorder="1" applyAlignment="1" applyProtection="1">
      <alignment horizontal="center" vertical="center" wrapText="1"/>
      <protection locked="0"/>
    </xf>
    <xf numFmtId="0" fontId="8" fillId="4" borderId="64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65" xfId="0" applyFont="1" applyFill="1" applyBorder="1" applyAlignment="1" applyProtection="1">
      <alignment horizontal="center" vertical="center" wrapText="1"/>
      <protection locked="0"/>
    </xf>
    <xf numFmtId="0" fontId="8" fillId="4" borderId="72" xfId="0" applyFont="1" applyFill="1" applyBorder="1" applyAlignment="1" applyProtection="1">
      <alignment horizontal="center" vertical="center" wrapText="1"/>
      <protection locked="0"/>
    </xf>
    <xf numFmtId="0" fontId="8" fillId="4" borderId="73" xfId="0" applyFont="1" applyFill="1" applyBorder="1" applyAlignment="1" applyProtection="1">
      <alignment horizontal="center" vertical="center" wrapText="1"/>
      <protection locked="0"/>
    </xf>
    <xf numFmtId="0" fontId="8" fillId="4" borderId="74" xfId="0" applyFont="1" applyFill="1" applyBorder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 wrapText="1"/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4" fillId="7" borderId="14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hidden="1"/>
    </xf>
    <xf numFmtId="0" fontId="4" fillId="3" borderId="51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27" fillId="4" borderId="75" xfId="0" applyFont="1" applyFill="1" applyBorder="1" applyAlignment="1" applyProtection="1">
      <alignment horizontal="center" vertical="top" wrapText="1"/>
      <protection hidden="1"/>
    </xf>
    <xf numFmtId="0" fontId="27" fillId="4" borderId="67" xfId="0" applyFont="1" applyFill="1" applyBorder="1" applyAlignment="1" applyProtection="1">
      <alignment horizontal="center" vertical="top" wrapText="1"/>
      <protection hidden="1"/>
    </xf>
    <xf numFmtId="0" fontId="27" fillId="4" borderId="68" xfId="0" applyFont="1" applyFill="1" applyBorder="1" applyAlignment="1" applyProtection="1">
      <alignment horizontal="center" vertical="top" wrapText="1"/>
      <protection hidden="1"/>
    </xf>
    <xf numFmtId="0" fontId="27" fillId="4" borderId="64" xfId="0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 applyBorder="1" applyAlignment="1" applyProtection="1">
      <alignment horizontal="center" vertical="center" wrapText="1"/>
      <protection locked="0"/>
    </xf>
    <xf numFmtId="0" fontId="27" fillId="4" borderId="65" xfId="0" applyFont="1" applyFill="1" applyBorder="1" applyAlignment="1" applyProtection="1">
      <alignment horizontal="center" vertical="center" wrapText="1"/>
      <protection locked="0"/>
    </xf>
    <xf numFmtId="0" fontId="27" fillId="4" borderId="72" xfId="0" applyFont="1" applyFill="1" applyBorder="1" applyAlignment="1" applyProtection="1">
      <alignment horizontal="center" vertical="center" wrapText="1"/>
      <protection locked="0"/>
    </xf>
    <xf numFmtId="0" fontId="27" fillId="4" borderId="73" xfId="0" applyFont="1" applyFill="1" applyBorder="1" applyAlignment="1" applyProtection="1">
      <alignment horizontal="center" vertical="center" wrapText="1"/>
      <protection locked="0"/>
    </xf>
    <xf numFmtId="0" fontId="27" fillId="4" borderId="74" xfId="0" applyFont="1" applyFill="1" applyBorder="1" applyAlignment="1" applyProtection="1">
      <alignment horizontal="center" vertical="center" wrapText="1"/>
      <protection locked="0"/>
    </xf>
    <xf numFmtId="0" fontId="27" fillId="4" borderId="75" xfId="0" applyFont="1" applyFill="1" applyBorder="1" applyAlignment="1" applyProtection="1">
      <alignment horizontal="center" vertical="top"/>
      <protection hidden="1"/>
    </xf>
    <xf numFmtId="0" fontId="27" fillId="4" borderId="67" xfId="0" applyFont="1" applyFill="1" applyBorder="1" applyAlignment="1" applyProtection="1">
      <alignment horizontal="center" vertical="top"/>
      <protection hidden="1"/>
    </xf>
    <xf numFmtId="0" fontId="27" fillId="4" borderId="68" xfId="0" applyFont="1" applyFill="1" applyBorder="1" applyAlignment="1" applyProtection="1">
      <alignment horizontal="center" vertical="top"/>
      <protection hidden="1"/>
    </xf>
    <xf numFmtId="0" fontId="28" fillId="4" borderId="64" xfId="0" applyFont="1" applyFill="1" applyBorder="1" applyAlignment="1" applyProtection="1">
      <alignment horizontal="center" vertical="center"/>
      <protection locked="0"/>
    </xf>
    <xf numFmtId="0" fontId="28" fillId="4" borderId="0" xfId="0" applyFont="1" applyFill="1" applyBorder="1" applyAlignment="1" applyProtection="1">
      <alignment horizontal="center" vertical="center"/>
      <protection locked="0"/>
    </xf>
    <xf numFmtId="0" fontId="28" fillId="4" borderId="65" xfId="0" applyFont="1" applyFill="1" applyBorder="1" applyAlignment="1" applyProtection="1">
      <alignment horizontal="center" vertical="center"/>
      <protection locked="0"/>
    </xf>
    <xf numFmtId="0" fontId="28" fillId="4" borderId="72" xfId="0" applyFont="1" applyFill="1" applyBorder="1" applyAlignment="1" applyProtection="1">
      <alignment horizontal="center" vertical="center"/>
      <protection locked="0"/>
    </xf>
    <xf numFmtId="0" fontId="28" fillId="4" borderId="73" xfId="0" applyFont="1" applyFill="1" applyBorder="1" applyAlignment="1" applyProtection="1">
      <alignment horizontal="center" vertical="center"/>
      <protection locked="0"/>
    </xf>
    <xf numFmtId="0" fontId="28" fillId="4" borderId="74" xfId="0" applyFont="1" applyFill="1" applyBorder="1" applyAlignment="1" applyProtection="1">
      <alignment horizontal="center" vertical="center"/>
      <protection locked="0"/>
    </xf>
    <xf numFmtId="0" fontId="27" fillId="4" borderId="64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Border="1" applyAlignment="1" applyProtection="1">
      <alignment horizontal="center" vertical="center"/>
      <protection locked="0"/>
    </xf>
    <xf numFmtId="0" fontId="27" fillId="4" borderId="65" xfId="0" applyFont="1" applyFill="1" applyBorder="1" applyAlignment="1" applyProtection="1">
      <alignment horizontal="center" vertical="center"/>
      <protection locked="0"/>
    </xf>
    <xf numFmtId="0" fontId="27" fillId="4" borderId="72" xfId="0" applyFont="1" applyFill="1" applyBorder="1" applyAlignment="1" applyProtection="1">
      <alignment horizontal="center" vertical="center"/>
      <protection locked="0"/>
    </xf>
    <xf numFmtId="0" fontId="27" fillId="4" borderId="73" xfId="0" applyFont="1" applyFill="1" applyBorder="1" applyAlignment="1" applyProtection="1">
      <alignment horizontal="center" vertical="center"/>
      <protection locked="0"/>
    </xf>
    <xf numFmtId="0" fontId="27" fillId="4" borderId="74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FE0B7"/>
      <color rgb="FFE7D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10686</xdr:rowOff>
    </xdr:from>
    <xdr:to>
      <xdr:col>3</xdr:col>
      <xdr:colOff>473319</xdr:colOff>
      <xdr:row>3</xdr:row>
      <xdr:rowOff>188374</xdr:rowOff>
    </xdr:to>
    <xdr:pic>
      <xdr:nvPicPr>
        <xdr:cNvPr id="9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8811"/>
          <a:ext cx="3162300" cy="672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237"/>
  <sheetViews>
    <sheetView tabSelected="1" topLeftCell="A46" zoomScale="115" zoomScaleNormal="115" zoomScaleSheetLayoutView="100" workbookViewId="0">
      <selection activeCell="B24" sqref="B24:C24"/>
    </sheetView>
  </sheetViews>
  <sheetFormatPr baseColWidth="10" defaultColWidth="0" defaultRowHeight="17.25" zeroHeight="1" x14ac:dyDescent="0.4"/>
  <cols>
    <col min="1" max="1" width="5" style="2" customWidth="1"/>
    <col min="2" max="2" width="13.5703125" style="2" customWidth="1"/>
    <col min="3" max="3" width="23" style="2" customWidth="1"/>
    <col min="4" max="4" width="13.7109375" style="2" customWidth="1"/>
    <col min="5" max="5" width="11.7109375" style="2" bestFit="1" customWidth="1"/>
    <col min="6" max="6" width="9.5703125" style="2" customWidth="1"/>
    <col min="7" max="7" width="15.7109375" style="2" customWidth="1"/>
    <col min="8" max="8" width="13.5703125" style="2" customWidth="1"/>
    <col min="9" max="9" width="8.85546875" style="2" bestFit="1" customWidth="1"/>
    <col min="10" max="10" width="7.140625" style="2" customWidth="1"/>
    <col min="11" max="11" width="10.42578125" style="2" customWidth="1"/>
    <col min="12" max="12" width="13.7109375" style="2" customWidth="1"/>
    <col min="13" max="13" width="19.85546875" style="2" customWidth="1"/>
    <col min="14" max="16" width="13.42578125" style="2" hidden="1" customWidth="1"/>
    <col min="17" max="16384" width="0" style="2" hidden="1"/>
  </cols>
  <sheetData>
    <row r="1" spans="1:12" ht="18.75" customHeight="1" x14ac:dyDescent="0.4">
      <c r="G1" s="3"/>
    </row>
    <row r="2" spans="1:12" ht="19.5" x14ac:dyDescent="0.4">
      <c r="B2" s="80" t="s">
        <v>135</v>
      </c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9.5" x14ac:dyDescent="0.4">
      <c r="B3" s="80" t="s">
        <v>136</v>
      </c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9.5" x14ac:dyDescent="0.4">
      <c r="B4" s="81" t="s">
        <v>112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0.25" x14ac:dyDescent="0.4">
      <c r="B5" s="82" t="s">
        <v>113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0.5" customHeight="1" x14ac:dyDescent="0.4"/>
    <row r="7" spans="1:12" ht="13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88"/>
      <c r="L7" s="88"/>
    </row>
    <row r="8" spans="1:12" ht="1.5" customHeight="1" thickBot="1" x14ac:dyDescent="0.4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0.5" customHeight="1" thickBot="1" x14ac:dyDescent="0.45">
      <c r="A9" s="3"/>
      <c r="E9" s="4"/>
      <c r="F9" s="4"/>
      <c r="G9" s="4"/>
      <c r="H9" s="4"/>
      <c r="I9" s="4"/>
      <c r="J9" s="1" t="s">
        <v>4</v>
      </c>
      <c r="K9" s="1" t="s">
        <v>5</v>
      </c>
      <c r="L9" s="1" t="s">
        <v>19</v>
      </c>
    </row>
    <row r="10" spans="1:12" ht="17.25" customHeight="1" thickBot="1" x14ac:dyDescent="0.45">
      <c r="A10" s="3"/>
      <c r="B10" s="83" t="s">
        <v>114</v>
      </c>
      <c r="C10" s="83"/>
      <c r="D10" s="79" t="s">
        <v>130</v>
      </c>
      <c r="E10" s="3"/>
      <c r="F10" s="3"/>
      <c r="G10" s="3"/>
      <c r="H10" s="89" t="s">
        <v>6</v>
      </c>
      <c r="I10" s="90"/>
      <c r="J10" s="5"/>
      <c r="K10" s="5"/>
      <c r="L10" s="5"/>
    </row>
    <row r="11" spans="1:12" ht="15" customHeight="1" thickBot="1" x14ac:dyDescent="0.45">
      <c r="A11" s="3"/>
      <c r="B11" s="3"/>
      <c r="C11" s="3"/>
      <c r="D11" s="3"/>
      <c r="E11" s="3"/>
      <c r="F11" s="3"/>
      <c r="G11" s="3"/>
      <c r="H11" s="6"/>
      <c r="I11" s="6"/>
      <c r="J11" s="7"/>
      <c r="K11" s="7"/>
      <c r="L11" s="7"/>
    </row>
    <row r="12" spans="1:12" ht="20.25" thickBot="1" x14ac:dyDescent="0.45">
      <c r="A12" s="58"/>
      <c r="B12" s="91" t="s">
        <v>120</v>
      </c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12" ht="6.75" customHeight="1" thickBot="1" x14ac:dyDescent="0.45">
      <c r="A13" s="3"/>
      <c r="B13" s="3"/>
      <c r="C13" s="3"/>
      <c r="D13" s="3"/>
      <c r="E13" s="3"/>
      <c r="F13" s="3"/>
      <c r="G13" s="3"/>
      <c r="H13" s="6"/>
      <c r="I13" s="6"/>
      <c r="J13" s="7"/>
      <c r="K13" s="7"/>
      <c r="L13" s="7"/>
    </row>
    <row r="14" spans="1:12" x14ac:dyDescent="0.4">
      <c r="A14" s="3"/>
      <c r="B14" s="94" t="s">
        <v>131</v>
      </c>
      <c r="C14" s="95"/>
      <c r="D14" s="84"/>
      <c r="E14" s="84"/>
      <c r="F14" s="84"/>
      <c r="G14" s="84"/>
      <c r="H14" s="84"/>
      <c r="I14" s="84"/>
      <c r="J14" s="84"/>
      <c r="K14" s="84"/>
      <c r="L14" s="85"/>
    </row>
    <row r="15" spans="1:12" x14ac:dyDescent="0.4">
      <c r="A15" s="3"/>
      <c r="B15" s="48" t="s">
        <v>132</v>
      </c>
      <c r="C15" s="49"/>
      <c r="D15" s="86"/>
      <c r="E15" s="86"/>
      <c r="F15" s="86"/>
      <c r="G15" s="86"/>
      <c r="H15" s="86"/>
      <c r="I15" s="86"/>
      <c r="J15" s="86"/>
      <c r="K15" s="86"/>
      <c r="L15" s="87"/>
    </row>
    <row r="16" spans="1:12" x14ac:dyDescent="0.4">
      <c r="A16" s="3"/>
      <c r="B16" s="48" t="s">
        <v>133</v>
      </c>
      <c r="C16" s="49"/>
      <c r="D16" s="86"/>
      <c r="E16" s="86"/>
      <c r="F16" s="86"/>
      <c r="G16" s="86"/>
      <c r="H16" s="86"/>
      <c r="I16" s="86"/>
      <c r="J16" s="86"/>
      <c r="K16" s="86"/>
      <c r="L16" s="87"/>
    </row>
    <row r="17" spans="1:13" ht="18" thickBot="1" x14ac:dyDescent="0.45">
      <c r="A17" s="3"/>
      <c r="B17" s="50" t="s">
        <v>134</v>
      </c>
      <c r="C17" s="51"/>
      <c r="D17" s="102"/>
      <c r="E17" s="102"/>
      <c r="F17" s="102"/>
      <c r="G17" s="102"/>
      <c r="H17" s="102"/>
      <c r="I17" s="102"/>
      <c r="J17" s="102"/>
      <c r="K17" s="102"/>
      <c r="L17" s="103"/>
      <c r="M17" s="78"/>
    </row>
    <row r="18" spans="1:13" ht="9" customHeight="1" thickBot="1" x14ac:dyDescent="0.45">
      <c r="A18" s="3"/>
      <c r="B18" s="3"/>
      <c r="C18" s="3"/>
      <c r="D18" s="3"/>
      <c r="E18" s="3"/>
      <c r="F18" s="3"/>
      <c r="G18" s="3"/>
      <c r="H18" s="6"/>
      <c r="I18" s="6"/>
      <c r="J18" s="7"/>
      <c r="K18" s="7"/>
      <c r="L18" s="7"/>
    </row>
    <row r="19" spans="1:13" ht="39.75" customHeight="1" thickBot="1" x14ac:dyDescent="0.45">
      <c r="A19" s="3"/>
      <c r="B19" s="96" t="s">
        <v>9</v>
      </c>
      <c r="C19" s="97"/>
      <c r="D19" s="97"/>
      <c r="E19" s="97"/>
      <c r="F19" s="97"/>
      <c r="G19" s="98"/>
      <c r="H19" s="99" t="s">
        <v>10</v>
      </c>
      <c r="I19" s="100"/>
      <c r="J19" s="100"/>
      <c r="K19" s="100"/>
      <c r="L19" s="101"/>
    </row>
    <row r="20" spans="1:13" ht="4.5" customHeight="1" thickBot="1" x14ac:dyDescent="0.45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3" s="9" customFormat="1" ht="22.5" customHeight="1" x14ac:dyDescent="0.4">
      <c r="A21" s="55"/>
      <c r="B21" s="119" t="s">
        <v>11</v>
      </c>
      <c r="C21" s="120"/>
      <c r="D21" s="121"/>
      <c r="E21" s="121"/>
      <c r="F21" s="121"/>
      <c r="G21" s="121"/>
      <c r="H21" s="117"/>
      <c r="I21" s="117"/>
      <c r="J21" s="117"/>
      <c r="K21" s="117"/>
      <c r="L21" s="118"/>
    </row>
    <row r="22" spans="1:13" s="9" customFormat="1" ht="36" customHeight="1" x14ac:dyDescent="0.4">
      <c r="A22" s="55"/>
      <c r="B22" s="56" t="s">
        <v>12</v>
      </c>
      <c r="C22" s="104"/>
      <c r="D22" s="104"/>
      <c r="E22" s="57" t="s">
        <v>116</v>
      </c>
      <c r="F22" s="104"/>
      <c r="G22" s="104"/>
      <c r="H22" s="104"/>
      <c r="I22" s="104"/>
      <c r="J22" s="104"/>
      <c r="K22" s="104"/>
      <c r="L22" s="105"/>
    </row>
    <row r="23" spans="1:13" s="9" customFormat="1" ht="22.5" customHeight="1" x14ac:dyDescent="0.4">
      <c r="A23" s="55"/>
      <c r="B23" s="110" t="s">
        <v>117</v>
      </c>
      <c r="C23" s="111"/>
      <c r="D23" s="104"/>
      <c r="E23" s="104"/>
      <c r="F23" s="104"/>
      <c r="G23" s="104"/>
      <c r="H23" s="104"/>
      <c r="I23" s="104"/>
      <c r="J23" s="104"/>
      <c r="K23" s="104"/>
      <c r="L23" s="105"/>
    </row>
    <row r="24" spans="1:13" s="9" customFormat="1" ht="33.75" customHeight="1" x14ac:dyDescent="0.4">
      <c r="A24" s="55"/>
      <c r="B24" s="115" t="s">
        <v>137</v>
      </c>
      <c r="C24" s="116"/>
      <c r="D24" s="112"/>
      <c r="E24" s="113"/>
      <c r="F24" s="113"/>
      <c r="G24" s="114"/>
      <c r="H24" s="104"/>
      <c r="I24" s="104"/>
      <c r="J24" s="104"/>
      <c r="K24" s="104"/>
      <c r="L24" s="105"/>
    </row>
    <row r="25" spans="1:13" s="9" customFormat="1" ht="22.5" customHeight="1" x14ac:dyDescent="0.4">
      <c r="A25" s="55"/>
      <c r="B25" s="110" t="s">
        <v>118</v>
      </c>
      <c r="C25" s="111"/>
      <c r="D25" s="104"/>
      <c r="E25" s="104"/>
      <c r="F25" s="104"/>
      <c r="G25" s="104"/>
      <c r="H25" s="104"/>
      <c r="I25" s="104"/>
      <c r="J25" s="104"/>
      <c r="K25" s="104"/>
      <c r="L25" s="105"/>
    </row>
    <row r="26" spans="1:13" s="9" customFormat="1" ht="39.75" customHeight="1" thickBot="1" x14ac:dyDescent="0.45">
      <c r="A26" s="55"/>
      <c r="B26" s="106" t="s">
        <v>119</v>
      </c>
      <c r="C26" s="107"/>
      <c r="D26" s="108"/>
      <c r="E26" s="108"/>
      <c r="F26" s="108"/>
      <c r="G26" s="108"/>
      <c r="H26" s="108"/>
      <c r="I26" s="108"/>
      <c r="J26" s="108"/>
      <c r="K26" s="108"/>
      <c r="L26" s="109"/>
    </row>
    <row r="27" spans="1:13" ht="9" customHeight="1" thickBot="1" x14ac:dyDescent="0.45">
      <c r="A27" s="3"/>
      <c r="B27" s="10"/>
      <c r="C27" s="10"/>
      <c r="D27" s="11"/>
      <c r="E27" s="11"/>
      <c r="F27" s="11"/>
      <c r="G27" s="11"/>
      <c r="H27" s="11"/>
      <c r="I27" s="11"/>
      <c r="J27" s="11"/>
      <c r="K27" s="11"/>
      <c r="L27" s="11"/>
    </row>
    <row r="28" spans="1:13" ht="24" customHeight="1" thickBot="1" x14ac:dyDescent="0.45">
      <c r="A28" s="3"/>
      <c r="B28" s="122" t="s">
        <v>13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4"/>
    </row>
    <row r="29" spans="1:13" ht="10.5" customHeight="1" thickBot="1" x14ac:dyDescent="0.45">
      <c r="A29" s="3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</row>
    <row r="30" spans="1:13" ht="15" customHeight="1" x14ac:dyDescent="0.4">
      <c r="A30" s="3"/>
      <c r="B30" s="147" t="s">
        <v>14</v>
      </c>
      <c r="C30" s="148"/>
      <c r="D30" s="149"/>
      <c r="E30" s="149"/>
      <c r="F30" s="149"/>
      <c r="G30" s="149"/>
      <c r="H30" s="149"/>
      <c r="I30" s="149"/>
      <c r="J30" s="149"/>
      <c r="K30" s="149"/>
      <c r="L30" s="150"/>
    </row>
    <row r="31" spans="1:13" ht="15" customHeight="1" x14ac:dyDescent="0.4">
      <c r="A31" s="3"/>
      <c r="B31" s="146"/>
      <c r="C31" s="125"/>
      <c r="D31" s="126"/>
      <c r="E31" s="126"/>
      <c r="F31" s="126"/>
      <c r="G31" s="126"/>
      <c r="H31" s="126"/>
      <c r="I31" s="126"/>
      <c r="J31" s="126"/>
      <c r="K31" s="126"/>
      <c r="L31" s="127"/>
    </row>
    <row r="32" spans="1:13" ht="15" customHeight="1" x14ac:dyDescent="0.4">
      <c r="A32" s="3"/>
      <c r="B32" s="143" t="s">
        <v>15</v>
      </c>
      <c r="C32" s="144"/>
      <c r="D32" s="151"/>
      <c r="E32" s="152"/>
      <c r="F32" s="152"/>
      <c r="G32" s="152"/>
      <c r="H32" s="152"/>
      <c r="I32" s="152"/>
      <c r="J32" s="152"/>
      <c r="K32" s="152"/>
      <c r="L32" s="153"/>
    </row>
    <row r="33" spans="1:12" ht="15" customHeight="1" x14ac:dyDescent="0.4">
      <c r="A33" s="3"/>
      <c r="B33" s="146" t="s">
        <v>16</v>
      </c>
      <c r="C33" s="138"/>
      <c r="D33" s="139"/>
      <c r="E33" s="139"/>
      <c r="F33" s="139"/>
      <c r="G33" s="139"/>
      <c r="H33" s="139"/>
      <c r="I33" s="139"/>
      <c r="J33" s="139"/>
      <c r="K33" s="139"/>
      <c r="L33" s="140"/>
    </row>
    <row r="34" spans="1:12" ht="15" customHeight="1" x14ac:dyDescent="0.4">
      <c r="A34" s="3"/>
      <c r="B34" s="146"/>
      <c r="C34" s="125"/>
      <c r="D34" s="126"/>
      <c r="E34" s="126"/>
      <c r="F34" s="126"/>
      <c r="G34" s="126"/>
      <c r="H34" s="126"/>
      <c r="I34" s="126"/>
      <c r="J34" s="126"/>
      <c r="K34" s="126"/>
      <c r="L34" s="127"/>
    </row>
    <row r="35" spans="1:12" ht="15" customHeight="1" x14ac:dyDescent="0.4">
      <c r="A35" s="3"/>
      <c r="B35" s="143" t="s">
        <v>15</v>
      </c>
      <c r="C35" s="144"/>
      <c r="D35" s="151"/>
      <c r="E35" s="152"/>
      <c r="F35" s="152"/>
      <c r="G35" s="152"/>
      <c r="H35" s="152"/>
      <c r="I35" s="152"/>
      <c r="J35" s="152"/>
      <c r="K35" s="152"/>
      <c r="L35" s="153"/>
    </row>
    <row r="36" spans="1:12" ht="15" customHeight="1" x14ac:dyDescent="0.4">
      <c r="A36" s="3"/>
      <c r="B36" s="146" t="s">
        <v>17</v>
      </c>
      <c r="C36" s="138"/>
      <c r="D36" s="139"/>
      <c r="E36" s="139"/>
      <c r="F36" s="139"/>
      <c r="G36" s="139"/>
      <c r="H36" s="139"/>
      <c r="I36" s="139"/>
      <c r="J36" s="139"/>
      <c r="K36" s="139"/>
      <c r="L36" s="140"/>
    </row>
    <row r="37" spans="1:12" ht="15" customHeight="1" x14ac:dyDescent="0.4">
      <c r="A37" s="3"/>
      <c r="B37" s="158"/>
      <c r="C37" s="125"/>
      <c r="D37" s="126"/>
      <c r="E37" s="126"/>
      <c r="F37" s="126"/>
      <c r="G37" s="126"/>
      <c r="H37" s="126"/>
      <c r="I37" s="126"/>
      <c r="J37" s="126"/>
      <c r="K37" s="126"/>
      <c r="L37" s="127"/>
    </row>
    <row r="38" spans="1:12" ht="15" customHeight="1" x14ac:dyDescent="0.4">
      <c r="A38" s="3"/>
      <c r="B38" s="143" t="s">
        <v>15</v>
      </c>
      <c r="C38" s="144"/>
      <c r="D38" s="151"/>
      <c r="E38" s="152"/>
      <c r="F38" s="152"/>
      <c r="G38" s="152"/>
      <c r="H38" s="152"/>
      <c r="I38" s="152"/>
      <c r="J38" s="152"/>
      <c r="K38" s="152"/>
      <c r="L38" s="153"/>
    </row>
    <row r="39" spans="1:12" ht="15" customHeight="1" x14ac:dyDescent="0.4">
      <c r="A39" s="3"/>
      <c r="B39" s="146" t="s">
        <v>18</v>
      </c>
      <c r="C39" s="138"/>
      <c r="D39" s="139"/>
      <c r="E39" s="139"/>
      <c r="F39" s="139"/>
      <c r="G39" s="139"/>
      <c r="H39" s="139"/>
      <c r="I39" s="139"/>
      <c r="J39" s="139"/>
      <c r="K39" s="139"/>
      <c r="L39" s="140"/>
    </row>
    <row r="40" spans="1:12" ht="15" customHeight="1" x14ac:dyDescent="0.4">
      <c r="A40" s="3"/>
      <c r="B40" s="146"/>
      <c r="C40" s="125"/>
      <c r="D40" s="126"/>
      <c r="E40" s="126"/>
      <c r="F40" s="126"/>
      <c r="G40" s="126"/>
      <c r="H40" s="126"/>
      <c r="I40" s="126"/>
      <c r="J40" s="126"/>
      <c r="K40" s="126"/>
      <c r="L40" s="127"/>
    </row>
    <row r="41" spans="1:12" ht="15" customHeight="1" thickBot="1" x14ac:dyDescent="0.45">
      <c r="A41" s="3"/>
      <c r="B41" s="162" t="s">
        <v>15</v>
      </c>
      <c r="C41" s="163"/>
      <c r="D41" s="164"/>
      <c r="E41" s="165"/>
      <c r="F41" s="165"/>
      <c r="G41" s="165"/>
      <c r="H41" s="165"/>
      <c r="I41" s="165"/>
      <c r="J41" s="165"/>
      <c r="K41" s="165"/>
      <c r="L41" s="166"/>
    </row>
    <row r="42" spans="1:12" ht="7.5" customHeight="1" x14ac:dyDescent="0.4">
      <c r="A42" s="3"/>
      <c r="B42" s="74"/>
      <c r="C42" s="74"/>
      <c r="D42" s="75"/>
      <c r="E42" s="75"/>
      <c r="F42" s="75"/>
      <c r="G42" s="75"/>
      <c r="H42" s="75"/>
      <c r="I42" s="75"/>
      <c r="J42" s="75"/>
      <c r="K42" s="75"/>
      <c r="L42" s="75"/>
    </row>
    <row r="43" spans="1:12" ht="6" customHeight="1" thickBot="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2" customHeight="1" thickTop="1" thickBot="1" x14ac:dyDescent="0.45">
      <c r="A44" s="3"/>
      <c r="B44" s="3"/>
      <c r="C44" s="167" t="s">
        <v>20</v>
      </c>
      <c r="D44" s="167"/>
      <c r="E44" s="167"/>
      <c r="F44" s="167"/>
      <c r="G44" s="167"/>
      <c r="H44" s="167" t="s">
        <v>21</v>
      </c>
      <c r="I44" s="167"/>
      <c r="J44" s="167"/>
      <c r="K44" s="8"/>
      <c r="L44" s="8"/>
    </row>
    <row r="45" spans="1:12" ht="6.75" customHeight="1" thickTop="1" thickBot="1" x14ac:dyDescent="0.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2" customHeight="1" thickTop="1" thickBot="1" x14ac:dyDescent="0.45">
      <c r="A46" s="3"/>
      <c r="B46" s="3"/>
      <c r="C46" s="59" t="s">
        <v>22</v>
      </c>
      <c r="D46" s="59" t="s">
        <v>2</v>
      </c>
      <c r="E46" s="168" t="s">
        <v>1</v>
      </c>
      <c r="F46" s="168"/>
      <c r="G46" s="59" t="s">
        <v>0</v>
      </c>
      <c r="H46" s="59" t="s">
        <v>23</v>
      </c>
      <c r="I46" s="59" t="s">
        <v>24</v>
      </c>
      <c r="J46" s="59" t="s">
        <v>25</v>
      </c>
      <c r="K46" s="131" t="s">
        <v>26</v>
      </c>
      <c r="L46" s="131"/>
    </row>
    <row r="47" spans="1:12" ht="12" customHeight="1" thickTop="1" thickBot="1" x14ac:dyDescent="0.45">
      <c r="A47" s="3"/>
      <c r="B47" s="12"/>
      <c r="C47" s="13" t="s">
        <v>27</v>
      </c>
      <c r="D47" s="13" t="s">
        <v>28</v>
      </c>
      <c r="E47" s="132" t="s">
        <v>29</v>
      </c>
      <c r="F47" s="132"/>
      <c r="G47" s="13" t="s">
        <v>30</v>
      </c>
      <c r="H47" s="13" t="s">
        <v>31</v>
      </c>
      <c r="I47" s="13" t="s">
        <v>32</v>
      </c>
      <c r="J47" s="13" t="s">
        <v>33</v>
      </c>
      <c r="K47" s="131"/>
      <c r="L47" s="131"/>
    </row>
    <row r="48" spans="1:12" ht="4.5" customHeight="1" thickTop="1" thickBot="1" x14ac:dyDescent="0.45">
      <c r="A48" s="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4" ht="12.75" customHeight="1" x14ac:dyDescent="0.4">
      <c r="A49" s="3"/>
      <c r="B49" s="40" t="s">
        <v>14</v>
      </c>
      <c r="C49" s="41"/>
      <c r="D49" s="41"/>
      <c r="E49" s="133"/>
      <c r="F49" s="133"/>
      <c r="G49" s="41"/>
      <c r="H49" s="41"/>
      <c r="I49" s="41"/>
      <c r="J49" s="41"/>
      <c r="K49" s="134">
        <f>A56</f>
        <v>0</v>
      </c>
      <c r="L49" s="135"/>
    </row>
    <row r="50" spans="1:14" ht="12.75" customHeight="1" x14ac:dyDescent="0.4">
      <c r="A50" s="3"/>
      <c r="B50" s="42" t="s">
        <v>16</v>
      </c>
      <c r="C50" s="14"/>
      <c r="D50" s="14"/>
      <c r="E50" s="136"/>
      <c r="F50" s="136"/>
      <c r="G50" s="14"/>
      <c r="H50" s="14"/>
      <c r="I50" s="14"/>
      <c r="J50" s="14"/>
      <c r="K50" s="141">
        <f>B56</f>
        <v>0</v>
      </c>
      <c r="L50" s="142"/>
    </row>
    <row r="51" spans="1:14" ht="12.75" customHeight="1" x14ac:dyDescent="0.4">
      <c r="A51" s="3"/>
      <c r="B51" s="42" t="s">
        <v>17</v>
      </c>
      <c r="C51" s="14"/>
      <c r="D51" s="14"/>
      <c r="E51" s="136"/>
      <c r="F51" s="136"/>
      <c r="G51" s="14"/>
      <c r="H51" s="14"/>
      <c r="I51" s="14"/>
      <c r="J51" s="14"/>
      <c r="K51" s="141">
        <f>C56</f>
        <v>0</v>
      </c>
      <c r="L51" s="142"/>
    </row>
    <row r="52" spans="1:14" ht="12.75" customHeight="1" thickBot="1" x14ac:dyDescent="0.45">
      <c r="A52" s="3"/>
      <c r="B52" s="43" t="s">
        <v>18</v>
      </c>
      <c r="C52" s="44"/>
      <c r="D52" s="44"/>
      <c r="E52" s="137"/>
      <c r="F52" s="137"/>
      <c r="G52" s="44"/>
      <c r="H52" s="44"/>
      <c r="I52" s="44"/>
      <c r="J52" s="44"/>
      <c r="K52" s="159">
        <f>D56</f>
        <v>0</v>
      </c>
      <c r="L52" s="160"/>
    </row>
    <row r="53" spans="1:14" ht="7.5" customHeight="1" thickBot="1" x14ac:dyDescent="0.45">
      <c r="A53" s="76" t="str">
        <f>IF(C49="x",8.5,IF(D49="x",7,IF(E49="x",6,IF(G49="x",0,"    "))))</f>
        <v xml:space="preserve">    </v>
      </c>
      <c r="B53" s="77" t="str">
        <f>IF(C50="x",8.5,IF(D50="x",7,IF(E50="x",6,IF(G50="x",0,"    "))))</f>
        <v xml:space="preserve">    </v>
      </c>
      <c r="C53" s="77" t="str">
        <f>IF(C51="x",8.5,IF(D51="x",7,IF(E51="x",6,IF(G51="x",0,"    "))))</f>
        <v xml:space="preserve">    </v>
      </c>
      <c r="D53" s="77" t="str">
        <f>IF(C52="x",8.5,IF(D52="x",7,IF(E52="x",6,IF(G52="x",0,"    "))))</f>
        <v xml:space="preserve">    </v>
      </c>
      <c r="E53" s="23"/>
      <c r="F53" s="23"/>
      <c r="G53" s="23"/>
      <c r="H53" s="23"/>
      <c r="I53" s="23"/>
      <c r="J53" s="23"/>
      <c r="K53" s="39"/>
      <c r="L53" s="39"/>
    </row>
    <row r="54" spans="1:14" ht="11.25" customHeight="1" thickBot="1" x14ac:dyDescent="0.45">
      <c r="A54" s="76" t="str">
        <f>IF(H49="x",4,IF(I49="x",3.5,IF(J49="x",3,"    ")))</f>
        <v xml:space="preserve">    </v>
      </c>
      <c r="B54" s="76" t="str">
        <f>IF(H50="x",4,IF(I50="x",3.5,IF(J50="x",3,"    ")))</f>
        <v xml:space="preserve">    </v>
      </c>
      <c r="C54" s="76" t="str">
        <f>IF(H51="x",4,IF(I51="x",3.5,IF(J51="x",3,"    ")))</f>
        <v xml:space="preserve">    </v>
      </c>
      <c r="D54" s="76" t="str">
        <f>IF(H52="x",4,IF(I52="x",3.5,IF(J52="x",3,"    ")))</f>
        <v xml:space="preserve">    </v>
      </c>
      <c r="E54" s="16"/>
      <c r="F54" s="16"/>
      <c r="G54" s="16"/>
      <c r="H54" s="16"/>
      <c r="I54" s="16"/>
      <c r="J54" s="16"/>
      <c r="K54" s="129">
        <f>SUM(K49:L52)</f>
        <v>0</v>
      </c>
      <c r="L54" s="130"/>
    </row>
    <row r="55" spans="1:14" ht="9" customHeight="1" x14ac:dyDescent="0.4">
      <c r="A55" s="15"/>
      <c r="B55" s="15"/>
      <c r="C55" s="15"/>
      <c r="D55" s="15"/>
      <c r="E55" s="16"/>
      <c r="F55" s="16"/>
      <c r="G55" s="16"/>
      <c r="H55" s="16"/>
      <c r="I55" s="16"/>
      <c r="J55" s="16"/>
      <c r="K55" s="60"/>
      <c r="L55" s="60"/>
    </row>
    <row r="56" spans="1:14" s="17" customFormat="1" ht="3.75" customHeight="1" thickBot="1" x14ac:dyDescent="0.45">
      <c r="A56" s="15">
        <f>SUM(A53:A54)</f>
        <v>0</v>
      </c>
      <c r="B56" s="15">
        <f>SUM(B53:B54)</f>
        <v>0</v>
      </c>
      <c r="C56" s="15">
        <f>SUM(C53:C54)</f>
        <v>0</v>
      </c>
      <c r="D56" s="15">
        <f>SUM(D53:D54)</f>
        <v>0</v>
      </c>
      <c r="E56" s="16"/>
      <c r="F56" s="16"/>
      <c r="G56" s="16"/>
      <c r="H56" s="16"/>
      <c r="I56" s="161"/>
      <c r="J56" s="161"/>
      <c r="K56" s="16"/>
      <c r="L56" s="16"/>
      <c r="M56" s="128" t="s">
        <v>7</v>
      </c>
      <c r="N56" s="128"/>
    </row>
    <row r="57" spans="1:14" ht="21" customHeight="1" thickBot="1" x14ac:dyDescent="0.45">
      <c r="A57" s="3"/>
      <c r="B57" s="154" t="s">
        <v>34</v>
      </c>
      <c r="C57" s="155"/>
      <c r="D57" s="155"/>
      <c r="E57" s="155"/>
      <c r="F57" s="155"/>
      <c r="G57" s="155"/>
      <c r="H57" s="155"/>
      <c r="I57" s="155"/>
      <c r="J57" s="155"/>
      <c r="K57" s="155"/>
      <c r="L57" s="98"/>
    </row>
    <row r="58" spans="1:14" ht="10.5" customHeight="1" thickBo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ht="20.25" customHeight="1" thickBot="1" x14ac:dyDescent="0.45">
      <c r="A59" s="3"/>
      <c r="B59" s="156" t="s">
        <v>8</v>
      </c>
      <c r="C59" s="156"/>
      <c r="D59" s="157" t="s">
        <v>35</v>
      </c>
      <c r="E59" s="157"/>
      <c r="F59" s="157"/>
      <c r="G59" s="157"/>
      <c r="H59" s="157"/>
      <c r="I59" s="157"/>
      <c r="J59" s="157"/>
      <c r="K59" s="157"/>
      <c r="L59" s="157"/>
    </row>
    <row r="60" spans="1:14" ht="8.25" customHeight="1" thickBot="1" x14ac:dyDescent="0.45">
      <c r="A60" s="3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4" ht="8.25" customHeight="1" x14ac:dyDescent="0.4">
      <c r="A61" s="3"/>
      <c r="B61" s="169" t="s">
        <v>36</v>
      </c>
      <c r="C61" s="170"/>
      <c r="D61" s="175" t="s">
        <v>121</v>
      </c>
      <c r="E61" s="176"/>
      <c r="F61" s="176" t="s">
        <v>122</v>
      </c>
      <c r="G61" s="176"/>
      <c r="H61" s="176" t="s">
        <v>123</v>
      </c>
      <c r="I61" s="176"/>
      <c r="J61" s="176"/>
      <c r="K61" s="176" t="s">
        <v>124</v>
      </c>
      <c r="L61" s="181"/>
    </row>
    <row r="62" spans="1:14" ht="12.75" customHeight="1" x14ac:dyDescent="0.4">
      <c r="A62" s="3"/>
      <c r="B62" s="171"/>
      <c r="C62" s="172"/>
      <c r="D62" s="177"/>
      <c r="E62" s="178"/>
      <c r="F62" s="178"/>
      <c r="G62" s="178"/>
      <c r="H62" s="178"/>
      <c r="I62" s="178"/>
      <c r="J62" s="178"/>
      <c r="K62" s="178"/>
      <c r="L62" s="182"/>
    </row>
    <row r="63" spans="1:14" ht="8.25" customHeight="1" x14ac:dyDescent="0.4">
      <c r="A63" s="3"/>
      <c r="B63" s="171"/>
      <c r="C63" s="172"/>
      <c r="D63" s="177"/>
      <c r="E63" s="178"/>
      <c r="F63" s="178"/>
      <c r="G63" s="178"/>
      <c r="H63" s="178"/>
      <c r="I63" s="178"/>
      <c r="J63" s="178"/>
      <c r="K63" s="178"/>
      <c r="L63" s="182"/>
    </row>
    <row r="64" spans="1:14" ht="79.5" customHeight="1" thickBot="1" x14ac:dyDescent="0.45">
      <c r="A64" s="3"/>
      <c r="B64" s="171"/>
      <c r="C64" s="172"/>
      <c r="D64" s="179"/>
      <c r="E64" s="178"/>
      <c r="F64" s="180"/>
      <c r="G64" s="178"/>
      <c r="H64" s="180"/>
      <c r="I64" s="180"/>
      <c r="J64" s="178"/>
      <c r="K64" s="180"/>
      <c r="L64" s="182"/>
    </row>
    <row r="65" spans="1:13" ht="13.5" customHeight="1" thickBot="1" x14ac:dyDescent="0.45">
      <c r="A65" s="3"/>
      <c r="B65" s="173"/>
      <c r="C65" s="174"/>
      <c r="D65" s="54" t="s">
        <v>93</v>
      </c>
      <c r="E65" s="61"/>
      <c r="F65" s="36" t="s">
        <v>95</v>
      </c>
      <c r="G65" s="61"/>
      <c r="H65" s="185" t="s">
        <v>97</v>
      </c>
      <c r="I65" s="186"/>
      <c r="J65" s="61"/>
      <c r="K65" s="36" t="s">
        <v>99</v>
      </c>
      <c r="L65" s="62"/>
    </row>
    <row r="66" spans="1:13" ht="10.5" customHeight="1" thickBot="1" x14ac:dyDescent="0.45">
      <c r="A66" s="3"/>
      <c r="B66" s="18"/>
      <c r="C66" s="18"/>
      <c r="D66" s="19"/>
      <c r="E66" s="19" t="str">
        <f>IF(E65="x",4,"    ")</f>
        <v xml:space="preserve">    </v>
      </c>
      <c r="F66" s="20"/>
      <c r="G66" s="21" t="str">
        <f>IF(G65="x",3,"    ")</f>
        <v xml:space="preserve">    </v>
      </c>
      <c r="H66" s="19"/>
      <c r="I66" s="19"/>
      <c r="J66" s="22" t="str">
        <f>IF(J65="x",2,"    ")</f>
        <v xml:space="preserve">    </v>
      </c>
      <c r="K66" s="16"/>
      <c r="L66" s="23" t="str">
        <f>IF(L65="x",1,"    ")</f>
        <v xml:space="preserve">    </v>
      </c>
    </row>
    <row r="67" spans="1:13" x14ac:dyDescent="0.4">
      <c r="A67" s="3"/>
      <c r="B67" s="169" t="s">
        <v>37</v>
      </c>
      <c r="C67" s="170"/>
      <c r="D67" s="175" t="s">
        <v>49</v>
      </c>
      <c r="E67" s="176"/>
      <c r="F67" s="176" t="s">
        <v>50</v>
      </c>
      <c r="G67" s="176"/>
      <c r="H67" s="176" t="s">
        <v>51</v>
      </c>
      <c r="I67" s="176"/>
      <c r="J67" s="176"/>
      <c r="K67" s="176" t="s">
        <v>52</v>
      </c>
      <c r="L67" s="181"/>
    </row>
    <row r="68" spans="1:13" ht="53.25" customHeight="1" thickBot="1" x14ac:dyDescent="0.45">
      <c r="A68" s="3"/>
      <c r="B68" s="171"/>
      <c r="C68" s="172"/>
      <c r="D68" s="179"/>
      <c r="E68" s="178"/>
      <c r="F68" s="180"/>
      <c r="G68" s="178"/>
      <c r="H68" s="180"/>
      <c r="I68" s="180"/>
      <c r="J68" s="178"/>
      <c r="K68" s="180"/>
      <c r="L68" s="182"/>
    </row>
    <row r="69" spans="1:13" ht="11.25" customHeight="1" thickBot="1" x14ac:dyDescent="0.45">
      <c r="A69" s="3"/>
      <c r="B69" s="173"/>
      <c r="C69" s="174"/>
      <c r="D69" s="54" t="s">
        <v>93</v>
      </c>
      <c r="E69" s="61"/>
      <c r="F69" s="36" t="s">
        <v>95</v>
      </c>
      <c r="G69" s="61"/>
      <c r="H69" s="185" t="s">
        <v>97</v>
      </c>
      <c r="I69" s="186"/>
      <c r="J69" s="61"/>
      <c r="K69" s="36" t="s">
        <v>99</v>
      </c>
      <c r="L69" s="62"/>
    </row>
    <row r="70" spans="1:13" ht="4.5" customHeight="1" thickBot="1" x14ac:dyDescent="0.45">
      <c r="A70" s="3"/>
      <c r="B70" s="16"/>
      <c r="C70" s="16"/>
      <c r="D70" s="16"/>
      <c r="E70" s="19" t="str">
        <f>IF(E69="x",4,"    ")</f>
        <v xml:space="preserve">    </v>
      </c>
      <c r="F70" s="16"/>
      <c r="G70" s="21" t="str">
        <f>IF(G69="x",3,"    ")</f>
        <v xml:space="preserve">    </v>
      </c>
      <c r="H70" s="16"/>
      <c r="I70" s="16"/>
      <c r="J70" s="22" t="str">
        <f>IF(J69="x",2,"    ")</f>
        <v xml:space="preserve">    </v>
      </c>
      <c r="K70" s="16"/>
      <c r="L70" s="23" t="str">
        <f>IF(L69="x",1,"    ")</f>
        <v xml:space="preserve">    </v>
      </c>
    </row>
    <row r="71" spans="1:13" ht="8.25" customHeight="1" x14ac:dyDescent="0.4">
      <c r="A71" s="3"/>
      <c r="B71" s="169" t="s">
        <v>38</v>
      </c>
      <c r="C71" s="170"/>
      <c r="D71" s="175" t="s">
        <v>53</v>
      </c>
      <c r="E71" s="176"/>
      <c r="F71" s="176" t="s">
        <v>54</v>
      </c>
      <c r="G71" s="176"/>
      <c r="H71" s="176" t="s">
        <v>55</v>
      </c>
      <c r="I71" s="176"/>
      <c r="J71" s="176"/>
      <c r="K71" s="176" t="s">
        <v>56</v>
      </c>
      <c r="L71" s="181"/>
    </row>
    <row r="72" spans="1:13" ht="44.25" customHeight="1" x14ac:dyDescent="0.4">
      <c r="A72" s="3"/>
      <c r="B72" s="171"/>
      <c r="C72" s="172"/>
      <c r="D72" s="177"/>
      <c r="E72" s="178"/>
      <c r="F72" s="178"/>
      <c r="G72" s="178"/>
      <c r="H72" s="178"/>
      <c r="I72" s="178"/>
      <c r="J72" s="178"/>
      <c r="K72" s="178"/>
      <c r="L72" s="182"/>
    </row>
    <row r="73" spans="1:13" ht="10.5" customHeight="1" thickBot="1" x14ac:dyDescent="0.45">
      <c r="A73" s="3"/>
      <c r="B73" s="171"/>
      <c r="C73" s="172"/>
      <c r="D73" s="179"/>
      <c r="E73" s="178"/>
      <c r="F73" s="180"/>
      <c r="G73" s="178"/>
      <c r="H73" s="180"/>
      <c r="I73" s="180"/>
      <c r="J73" s="178"/>
      <c r="K73" s="180"/>
      <c r="L73" s="182"/>
    </row>
    <row r="74" spans="1:13" ht="11.25" customHeight="1" thickBot="1" x14ac:dyDescent="0.45">
      <c r="A74" s="3"/>
      <c r="B74" s="173"/>
      <c r="C74" s="174"/>
      <c r="D74" s="54" t="s">
        <v>94</v>
      </c>
      <c r="E74" s="61"/>
      <c r="F74" s="36" t="s">
        <v>96</v>
      </c>
      <c r="G74" s="61"/>
      <c r="H74" s="183" t="s">
        <v>98</v>
      </c>
      <c r="I74" s="184"/>
      <c r="J74" s="61"/>
      <c r="K74" s="36" t="s">
        <v>100</v>
      </c>
      <c r="L74" s="62"/>
    </row>
    <row r="75" spans="1:13" ht="6" customHeight="1" thickBot="1" x14ac:dyDescent="0.45">
      <c r="A75" s="16"/>
      <c r="B75" s="16"/>
      <c r="C75" s="16"/>
      <c r="D75" s="24"/>
      <c r="E75" s="19" t="str">
        <f>IF(E74="x",5,"    ")</f>
        <v xml:space="preserve">    </v>
      </c>
      <c r="F75" s="24"/>
      <c r="G75" s="24" t="str">
        <f>IF(G74="x",4,"    ")</f>
        <v xml:space="preserve">    </v>
      </c>
      <c r="H75" s="24"/>
      <c r="I75" s="24"/>
      <c r="J75" s="24" t="str">
        <f>IF(J74="x",3,"    ")</f>
        <v xml:space="preserve">    </v>
      </c>
      <c r="K75" s="24"/>
      <c r="L75" s="24" t="str">
        <f>IF(L74="x",2,"    ")</f>
        <v xml:space="preserve">    </v>
      </c>
      <c r="M75" s="17"/>
    </row>
    <row r="76" spans="1:13" ht="8.25" customHeight="1" x14ac:dyDescent="0.4">
      <c r="A76" s="3"/>
      <c r="B76" s="169" t="s">
        <v>39</v>
      </c>
      <c r="C76" s="170"/>
      <c r="D76" s="177" t="s">
        <v>57</v>
      </c>
      <c r="E76" s="178"/>
      <c r="F76" s="178" t="s">
        <v>58</v>
      </c>
      <c r="G76" s="178"/>
      <c r="H76" s="178" t="s">
        <v>59</v>
      </c>
      <c r="I76" s="178"/>
      <c r="J76" s="178"/>
      <c r="K76" s="178" t="s">
        <v>60</v>
      </c>
      <c r="L76" s="178"/>
    </row>
    <row r="77" spans="1:13" ht="66.75" customHeight="1" x14ac:dyDescent="0.4">
      <c r="A77" s="3"/>
      <c r="B77" s="171"/>
      <c r="C77" s="172"/>
      <c r="D77" s="177"/>
      <c r="E77" s="178"/>
      <c r="F77" s="178"/>
      <c r="G77" s="178"/>
      <c r="H77" s="178"/>
      <c r="I77" s="178"/>
      <c r="J77" s="178"/>
      <c r="K77" s="178"/>
      <c r="L77" s="178"/>
    </row>
    <row r="78" spans="1:13" ht="7.5" customHeight="1" thickBot="1" x14ac:dyDescent="0.45">
      <c r="A78" s="3"/>
      <c r="B78" s="171"/>
      <c r="C78" s="172"/>
      <c r="D78" s="179"/>
      <c r="E78" s="178"/>
      <c r="F78" s="180"/>
      <c r="G78" s="178"/>
      <c r="H78" s="180"/>
      <c r="I78" s="180"/>
      <c r="J78" s="178"/>
      <c r="K78" s="180"/>
      <c r="L78" s="178"/>
    </row>
    <row r="79" spans="1:13" ht="11.25" customHeight="1" thickBot="1" x14ac:dyDescent="0.45">
      <c r="A79" s="3"/>
      <c r="B79" s="173"/>
      <c r="C79" s="174"/>
      <c r="D79" s="38" t="s">
        <v>93</v>
      </c>
      <c r="E79" s="37"/>
      <c r="F79" s="36" t="s">
        <v>95</v>
      </c>
      <c r="G79" s="37"/>
      <c r="H79" s="183" t="s">
        <v>97</v>
      </c>
      <c r="I79" s="184"/>
      <c r="J79" s="37"/>
      <c r="K79" s="36" t="s">
        <v>99</v>
      </c>
      <c r="L79" s="35"/>
    </row>
    <row r="80" spans="1:13" ht="6" customHeight="1" thickBot="1" x14ac:dyDescent="0.45">
      <c r="A80" s="16"/>
      <c r="B80" s="16"/>
      <c r="C80" s="16"/>
      <c r="D80" s="16"/>
      <c r="E80" s="19" t="str">
        <f>IF(E79="x",4,"    ")</f>
        <v xml:space="preserve">    </v>
      </c>
      <c r="F80" s="16"/>
      <c r="G80" s="25" t="str">
        <f>IF(G79="x",3,"    ")</f>
        <v xml:space="preserve">    </v>
      </c>
      <c r="H80" s="16"/>
      <c r="I80" s="16"/>
      <c r="J80" s="16" t="str">
        <f>IF(J79="x",2,"    ")</f>
        <v xml:space="preserve">    </v>
      </c>
      <c r="K80" s="16"/>
      <c r="L80" s="16" t="str">
        <f>IF(L79="x",1,"    ")</f>
        <v xml:space="preserve">    </v>
      </c>
      <c r="M80" s="17"/>
    </row>
    <row r="81" spans="1:13" ht="9" customHeight="1" x14ac:dyDescent="0.4">
      <c r="A81" s="3"/>
      <c r="B81" s="169" t="s">
        <v>40</v>
      </c>
      <c r="C81" s="170"/>
      <c r="D81" s="175" t="s">
        <v>61</v>
      </c>
      <c r="E81" s="176"/>
      <c r="F81" s="187" t="s">
        <v>62</v>
      </c>
      <c r="G81" s="187"/>
      <c r="H81" s="176" t="s">
        <v>63</v>
      </c>
      <c r="I81" s="176"/>
      <c r="J81" s="176"/>
      <c r="K81" s="176" t="s">
        <v>64</v>
      </c>
      <c r="L81" s="181"/>
    </row>
    <row r="82" spans="1:13" ht="15" customHeight="1" x14ac:dyDescent="0.4">
      <c r="A82" s="3"/>
      <c r="B82" s="171"/>
      <c r="C82" s="172"/>
      <c r="D82" s="177"/>
      <c r="E82" s="178"/>
      <c r="F82" s="188"/>
      <c r="G82" s="188"/>
      <c r="H82" s="178"/>
      <c r="I82" s="178"/>
      <c r="J82" s="178"/>
      <c r="K82" s="178"/>
      <c r="L82" s="182"/>
    </row>
    <row r="83" spans="1:13" ht="53.25" customHeight="1" thickBot="1" x14ac:dyDescent="0.45">
      <c r="A83" s="3"/>
      <c r="B83" s="171"/>
      <c r="C83" s="172"/>
      <c r="D83" s="179"/>
      <c r="E83" s="178"/>
      <c r="F83" s="189"/>
      <c r="G83" s="188"/>
      <c r="H83" s="180"/>
      <c r="I83" s="180"/>
      <c r="J83" s="178"/>
      <c r="K83" s="178"/>
      <c r="L83" s="182"/>
    </row>
    <row r="84" spans="1:13" ht="11.25" customHeight="1" thickBot="1" x14ac:dyDescent="0.45">
      <c r="A84" s="3"/>
      <c r="B84" s="173"/>
      <c r="C84" s="174"/>
      <c r="D84" s="54" t="s">
        <v>93</v>
      </c>
      <c r="E84" s="61"/>
      <c r="F84" s="36" t="s">
        <v>95</v>
      </c>
      <c r="G84" s="63"/>
      <c r="H84" s="183" t="s">
        <v>97</v>
      </c>
      <c r="I84" s="184"/>
      <c r="J84" s="64"/>
      <c r="K84" s="65" t="s">
        <v>99</v>
      </c>
      <c r="L84" s="66"/>
    </row>
    <row r="85" spans="1:13" ht="6" customHeight="1" thickBot="1" x14ac:dyDescent="0.45">
      <c r="A85" s="16"/>
      <c r="B85" s="16"/>
      <c r="C85" s="16"/>
      <c r="D85" s="26"/>
      <c r="E85" s="19" t="str">
        <f>IF(E84="x",4,"    ")</f>
        <v xml:space="preserve">    </v>
      </c>
      <c r="F85" s="26"/>
      <c r="G85" s="26" t="str">
        <f>IF(G84="x",3,"    ")</f>
        <v xml:space="preserve">    </v>
      </c>
      <c r="H85" s="26"/>
      <c r="I85" s="26"/>
      <c r="J85" s="26" t="str">
        <f>IF(J84="x",2,"    ")</f>
        <v xml:space="preserve">    </v>
      </c>
      <c r="K85" s="26"/>
      <c r="L85" s="26" t="str">
        <f>IF(L84="x",1,"    ")</f>
        <v xml:space="preserve">    </v>
      </c>
      <c r="M85" s="17"/>
    </row>
    <row r="86" spans="1:13" ht="9" customHeight="1" x14ac:dyDescent="0.4">
      <c r="A86" s="3"/>
      <c r="B86" s="169" t="s">
        <v>41</v>
      </c>
      <c r="C86" s="170"/>
      <c r="D86" s="175" t="s">
        <v>65</v>
      </c>
      <c r="E86" s="176"/>
      <c r="F86" s="187" t="s">
        <v>66</v>
      </c>
      <c r="G86" s="187"/>
      <c r="H86" s="176" t="s">
        <v>67</v>
      </c>
      <c r="I86" s="176"/>
      <c r="J86" s="176"/>
      <c r="K86" s="176" t="s">
        <v>68</v>
      </c>
      <c r="L86" s="181"/>
    </row>
    <row r="87" spans="1:13" ht="15.75" customHeight="1" x14ac:dyDescent="0.4">
      <c r="A87" s="3"/>
      <c r="B87" s="171"/>
      <c r="C87" s="172"/>
      <c r="D87" s="177"/>
      <c r="E87" s="178"/>
      <c r="F87" s="188"/>
      <c r="G87" s="188"/>
      <c r="H87" s="178"/>
      <c r="I87" s="178"/>
      <c r="J87" s="178"/>
      <c r="K87" s="178"/>
      <c r="L87" s="182"/>
    </row>
    <row r="88" spans="1:13" ht="70.5" customHeight="1" thickBot="1" x14ac:dyDescent="0.45">
      <c r="A88" s="3"/>
      <c r="B88" s="171"/>
      <c r="C88" s="172"/>
      <c r="D88" s="179"/>
      <c r="E88" s="178"/>
      <c r="F88" s="189"/>
      <c r="G88" s="188"/>
      <c r="H88" s="180"/>
      <c r="I88" s="180"/>
      <c r="J88" s="178"/>
      <c r="K88" s="180"/>
      <c r="L88" s="182"/>
    </row>
    <row r="89" spans="1:13" ht="11.25" customHeight="1" thickBot="1" x14ac:dyDescent="0.45">
      <c r="A89" s="3"/>
      <c r="B89" s="173"/>
      <c r="C89" s="174"/>
      <c r="D89" s="54" t="s">
        <v>93</v>
      </c>
      <c r="E89" s="61"/>
      <c r="F89" s="36" t="s">
        <v>95</v>
      </c>
      <c r="G89" s="63"/>
      <c r="H89" s="183" t="s">
        <v>97</v>
      </c>
      <c r="I89" s="184"/>
      <c r="J89" s="61"/>
      <c r="K89" s="36" t="s">
        <v>99</v>
      </c>
      <c r="L89" s="62"/>
    </row>
    <row r="90" spans="1:13" ht="6" customHeight="1" thickBot="1" x14ac:dyDescent="0.45">
      <c r="A90" s="16"/>
      <c r="B90" s="24"/>
      <c r="C90" s="24"/>
      <c r="D90" s="26"/>
      <c r="E90" s="19" t="str">
        <f>IF(E89="x",4,"    ")</f>
        <v xml:space="preserve">    </v>
      </c>
      <c r="F90" s="26"/>
      <c r="G90" s="26" t="str">
        <f>IF(G89="x",3,"    ")</f>
        <v xml:space="preserve">    </v>
      </c>
      <c r="H90" s="26"/>
      <c r="I90" s="26"/>
      <c r="J90" s="26" t="str">
        <f>IF(J89="x",2,"    ")</f>
        <v xml:space="preserve">    </v>
      </c>
      <c r="K90" s="26"/>
      <c r="L90" s="26" t="str">
        <f>IF(L89="x",1,"    ")</f>
        <v xml:space="preserve">    </v>
      </c>
      <c r="M90" s="17"/>
    </row>
    <row r="91" spans="1:13" ht="9" customHeight="1" x14ac:dyDescent="0.4">
      <c r="A91" s="3"/>
      <c r="B91" s="169" t="s">
        <v>42</v>
      </c>
      <c r="C91" s="170"/>
      <c r="D91" s="175" t="s">
        <v>69</v>
      </c>
      <c r="E91" s="176"/>
      <c r="F91" s="176" t="s">
        <v>70</v>
      </c>
      <c r="G91" s="176"/>
      <c r="H91" s="176" t="s">
        <v>71</v>
      </c>
      <c r="I91" s="176"/>
      <c r="J91" s="176"/>
      <c r="K91" s="176" t="s">
        <v>72</v>
      </c>
      <c r="L91" s="181"/>
    </row>
    <row r="92" spans="1:13" ht="16.5" customHeight="1" x14ac:dyDescent="0.4">
      <c r="A92" s="3"/>
      <c r="B92" s="171"/>
      <c r="C92" s="172"/>
      <c r="D92" s="177"/>
      <c r="E92" s="178"/>
      <c r="F92" s="178"/>
      <c r="G92" s="178"/>
      <c r="H92" s="178"/>
      <c r="I92" s="178"/>
      <c r="J92" s="178"/>
      <c r="K92" s="178"/>
      <c r="L92" s="182"/>
    </row>
    <row r="93" spans="1:13" ht="68.25" customHeight="1" thickBot="1" x14ac:dyDescent="0.45">
      <c r="A93" s="3"/>
      <c r="B93" s="171"/>
      <c r="C93" s="172"/>
      <c r="D93" s="179"/>
      <c r="E93" s="178"/>
      <c r="F93" s="180"/>
      <c r="G93" s="178"/>
      <c r="H93" s="180"/>
      <c r="I93" s="180"/>
      <c r="J93" s="178"/>
      <c r="K93" s="180"/>
      <c r="L93" s="182"/>
    </row>
    <row r="94" spans="1:13" ht="11.25" customHeight="1" thickBot="1" x14ac:dyDescent="0.45">
      <c r="A94" s="3"/>
      <c r="B94" s="173"/>
      <c r="C94" s="174"/>
      <c r="D94" s="54" t="s">
        <v>93</v>
      </c>
      <c r="E94" s="61"/>
      <c r="F94" s="36" t="s">
        <v>95</v>
      </c>
      <c r="G94" s="61"/>
      <c r="H94" s="183" t="s">
        <v>97</v>
      </c>
      <c r="I94" s="184"/>
      <c r="J94" s="61"/>
      <c r="K94" s="36" t="s">
        <v>99</v>
      </c>
      <c r="L94" s="62"/>
    </row>
    <row r="95" spans="1:13" ht="6" customHeight="1" thickBot="1" x14ac:dyDescent="0.45">
      <c r="A95" s="16"/>
      <c r="B95" s="24"/>
      <c r="C95" s="24"/>
      <c r="D95" s="26"/>
      <c r="E95" s="19" t="str">
        <f>IF(E94="x",4,"    ")</f>
        <v xml:space="preserve">    </v>
      </c>
      <c r="F95" s="26"/>
      <c r="G95" s="26" t="str">
        <f>IF(G94="x",3,"    ")</f>
        <v xml:space="preserve">    </v>
      </c>
      <c r="H95" s="26"/>
      <c r="I95" s="26"/>
      <c r="J95" s="26" t="str">
        <f>IF(J94="x",2,"    ")</f>
        <v xml:space="preserve">    </v>
      </c>
      <c r="K95" s="26"/>
      <c r="L95" s="26" t="str">
        <f>IF(L94="x",1,"    ")</f>
        <v xml:space="preserve">    </v>
      </c>
      <c r="M95" s="17"/>
    </row>
    <row r="96" spans="1:13" ht="8.25" customHeight="1" x14ac:dyDescent="0.4">
      <c r="A96" s="3"/>
      <c r="B96" s="204" t="s">
        <v>43</v>
      </c>
      <c r="C96" s="205"/>
      <c r="D96" s="210" t="s">
        <v>73</v>
      </c>
      <c r="E96" s="210"/>
      <c r="F96" s="190" t="s">
        <v>74</v>
      </c>
      <c r="G96" s="190"/>
      <c r="H96" s="190" t="s">
        <v>75</v>
      </c>
      <c r="I96" s="190"/>
      <c r="J96" s="190"/>
      <c r="K96" s="190" t="s">
        <v>76</v>
      </c>
      <c r="L96" s="191"/>
    </row>
    <row r="97" spans="1:13" ht="8.25" customHeight="1" x14ac:dyDescent="0.4">
      <c r="A97" s="3"/>
      <c r="B97" s="206"/>
      <c r="C97" s="207"/>
      <c r="D97" s="211"/>
      <c r="E97" s="211"/>
      <c r="F97" s="192"/>
      <c r="G97" s="192"/>
      <c r="H97" s="192"/>
      <c r="I97" s="192"/>
      <c r="J97" s="192"/>
      <c r="K97" s="192"/>
      <c r="L97" s="193"/>
    </row>
    <row r="98" spans="1:13" ht="69.75" customHeight="1" thickBot="1" x14ac:dyDescent="0.45">
      <c r="A98" s="3"/>
      <c r="B98" s="206"/>
      <c r="C98" s="207"/>
      <c r="D98" s="211"/>
      <c r="E98" s="211"/>
      <c r="F98" s="192"/>
      <c r="G98" s="192"/>
      <c r="H98" s="194"/>
      <c r="I98" s="194"/>
      <c r="J98" s="192"/>
      <c r="K98" s="194"/>
      <c r="L98" s="193"/>
    </row>
    <row r="99" spans="1:13" ht="11.25" customHeight="1" thickBot="1" x14ac:dyDescent="0.45">
      <c r="A99" s="3"/>
      <c r="B99" s="208"/>
      <c r="C99" s="209"/>
      <c r="D99" s="67" t="s">
        <v>93</v>
      </c>
      <c r="E99" s="68"/>
      <c r="F99" s="69" t="s">
        <v>95</v>
      </c>
      <c r="G99" s="70"/>
      <c r="H99" s="195" t="s">
        <v>97</v>
      </c>
      <c r="I99" s="196"/>
      <c r="J99" s="71"/>
      <c r="K99" s="36" t="s">
        <v>99</v>
      </c>
      <c r="L99" s="72"/>
    </row>
    <row r="100" spans="1:13" ht="6" customHeight="1" thickBot="1" x14ac:dyDescent="0.45">
      <c r="A100" s="16"/>
      <c r="B100" s="24"/>
      <c r="C100" s="24"/>
      <c r="D100" s="26"/>
      <c r="E100" s="19" t="str">
        <f>IF(E99="x",4,"    ")</f>
        <v xml:space="preserve">    </v>
      </c>
      <c r="F100" s="26"/>
      <c r="G100" s="26" t="str">
        <f>IF(G99="x",3,"    ")</f>
        <v xml:space="preserve">    </v>
      </c>
      <c r="H100" s="26"/>
      <c r="I100" s="26"/>
      <c r="J100" s="26" t="str">
        <f>IF(J99="x",2,"    ")</f>
        <v xml:space="preserve">    </v>
      </c>
      <c r="K100" s="26"/>
      <c r="L100" s="26" t="str">
        <f>IF(L99="x",1,"    ")</f>
        <v xml:space="preserve">    </v>
      </c>
      <c r="M100" s="17"/>
    </row>
    <row r="101" spans="1:13" ht="8.25" customHeight="1" x14ac:dyDescent="0.4">
      <c r="A101" s="3"/>
      <c r="B101" s="169" t="s">
        <v>44</v>
      </c>
      <c r="C101" s="170"/>
      <c r="D101" s="175" t="s">
        <v>77</v>
      </c>
      <c r="E101" s="176"/>
      <c r="F101" s="176" t="s">
        <v>78</v>
      </c>
      <c r="G101" s="176"/>
      <c r="H101" s="176" t="s">
        <v>79</v>
      </c>
      <c r="I101" s="176"/>
      <c r="J101" s="176"/>
      <c r="K101" s="176" t="s">
        <v>80</v>
      </c>
      <c r="L101" s="181"/>
    </row>
    <row r="102" spans="1:13" ht="68.25" customHeight="1" x14ac:dyDescent="0.4">
      <c r="A102" s="3"/>
      <c r="B102" s="171"/>
      <c r="C102" s="172"/>
      <c r="D102" s="177"/>
      <c r="E102" s="178"/>
      <c r="F102" s="178"/>
      <c r="G102" s="178"/>
      <c r="H102" s="178"/>
      <c r="I102" s="178"/>
      <c r="J102" s="178"/>
      <c r="K102" s="178"/>
      <c r="L102" s="182"/>
    </row>
    <row r="103" spans="1:13" ht="7.5" customHeight="1" thickBot="1" x14ac:dyDescent="0.45">
      <c r="A103" s="3"/>
      <c r="B103" s="171"/>
      <c r="C103" s="172"/>
      <c r="D103" s="179"/>
      <c r="E103" s="178"/>
      <c r="F103" s="180"/>
      <c r="G103" s="178"/>
      <c r="H103" s="180"/>
      <c r="I103" s="180"/>
      <c r="J103" s="178"/>
      <c r="K103" s="180"/>
      <c r="L103" s="182"/>
    </row>
    <row r="104" spans="1:13" ht="11.25" customHeight="1" thickBot="1" x14ac:dyDescent="0.45">
      <c r="A104" s="3"/>
      <c r="B104" s="173"/>
      <c r="C104" s="174"/>
      <c r="D104" s="54" t="s">
        <v>93</v>
      </c>
      <c r="E104" s="61"/>
      <c r="F104" s="36" t="s">
        <v>95</v>
      </c>
      <c r="G104" s="63"/>
      <c r="H104" s="183" t="s">
        <v>97</v>
      </c>
      <c r="I104" s="184"/>
      <c r="J104" s="61"/>
      <c r="K104" s="36" t="s">
        <v>99</v>
      </c>
      <c r="L104" s="62"/>
    </row>
    <row r="105" spans="1:13" ht="6" customHeight="1" thickBot="1" x14ac:dyDescent="0.45">
      <c r="A105" s="16"/>
      <c r="B105" s="24"/>
      <c r="C105" s="24"/>
      <c r="D105" s="26"/>
      <c r="E105" s="19" t="str">
        <f>IF(E104="x",4,"    ")</f>
        <v xml:space="preserve">    </v>
      </c>
      <c r="F105" s="26"/>
      <c r="G105" s="26" t="str">
        <f>IF(G104="x",3,"    ")</f>
        <v xml:space="preserve">    </v>
      </c>
      <c r="H105" s="26"/>
      <c r="I105" s="26"/>
      <c r="J105" s="26" t="str">
        <f>IF(J104="x",2,"    ")</f>
        <v xml:space="preserve">    </v>
      </c>
      <c r="K105" s="26"/>
      <c r="L105" s="26" t="str">
        <f>IF(L104="x",1,"    ")</f>
        <v xml:space="preserve">    </v>
      </c>
      <c r="M105" s="17"/>
    </row>
    <row r="106" spans="1:13" ht="9" customHeight="1" x14ac:dyDescent="0.4">
      <c r="A106" s="3"/>
      <c r="B106" s="169" t="s">
        <v>45</v>
      </c>
      <c r="C106" s="170"/>
      <c r="D106" s="175" t="s">
        <v>81</v>
      </c>
      <c r="E106" s="176"/>
      <c r="F106" s="176" t="s">
        <v>82</v>
      </c>
      <c r="G106" s="176"/>
      <c r="H106" s="176" t="s">
        <v>83</v>
      </c>
      <c r="I106" s="176"/>
      <c r="J106" s="176"/>
      <c r="K106" s="176" t="s">
        <v>84</v>
      </c>
      <c r="L106" s="181"/>
    </row>
    <row r="107" spans="1:13" ht="8.25" customHeight="1" x14ac:dyDescent="0.4">
      <c r="A107" s="3"/>
      <c r="B107" s="171"/>
      <c r="C107" s="172"/>
      <c r="D107" s="177"/>
      <c r="E107" s="178"/>
      <c r="F107" s="178"/>
      <c r="G107" s="178"/>
      <c r="H107" s="178"/>
      <c r="I107" s="178"/>
      <c r="J107" s="178"/>
      <c r="K107" s="178"/>
      <c r="L107" s="182"/>
    </row>
    <row r="108" spans="1:13" ht="69.75" customHeight="1" thickBot="1" x14ac:dyDescent="0.45">
      <c r="A108" s="3"/>
      <c r="B108" s="171"/>
      <c r="C108" s="172"/>
      <c r="D108" s="179"/>
      <c r="E108" s="178"/>
      <c r="F108" s="180"/>
      <c r="G108" s="178"/>
      <c r="H108" s="180"/>
      <c r="I108" s="180"/>
      <c r="J108" s="178"/>
      <c r="K108" s="180"/>
      <c r="L108" s="182"/>
    </row>
    <row r="109" spans="1:13" ht="11.25" customHeight="1" thickBot="1" x14ac:dyDescent="0.45">
      <c r="A109" s="3"/>
      <c r="B109" s="173"/>
      <c r="C109" s="174"/>
      <c r="D109" s="54" t="s">
        <v>94</v>
      </c>
      <c r="E109" s="61"/>
      <c r="F109" s="36" t="s">
        <v>96</v>
      </c>
      <c r="G109" s="63"/>
      <c r="H109" s="183" t="s">
        <v>98</v>
      </c>
      <c r="I109" s="184"/>
      <c r="J109" s="61"/>
      <c r="K109" s="36" t="s">
        <v>100</v>
      </c>
      <c r="L109" s="62"/>
    </row>
    <row r="110" spans="1:13" ht="6" customHeight="1" thickBot="1" x14ac:dyDescent="0.45">
      <c r="A110" s="16"/>
      <c r="B110" s="24"/>
      <c r="C110" s="24"/>
      <c r="D110" s="26"/>
      <c r="E110" s="19" t="str">
        <f>IF(E109="x",5,"    ")</f>
        <v xml:space="preserve">    </v>
      </c>
      <c r="F110" s="26"/>
      <c r="G110" s="26" t="str">
        <f>IF(G109="x",4,"    ")</f>
        <v xml:space="preserve">    </v>
      </c>
      <c r="H110" s="26"/>
      <c r="I110" s="26"/>
      <c r="J110" s="26" t="str">
        <f>IF(J109="x",3,"    ")</f>
        <v xml:space="preserve">    </v>
      </c>
      <c r="K110" s="26"/>
      <c r="L110" s="26" t="str">
        <f>IF(L109="x",2,"    ")</f>
        <v xml:space="preserve">    </v>
      </c>
      <c r="M110" s="17"/>
    </row>
    <row r="111" spans="1:13" ht="8.25" customHeight="1" x14ac:dyDescent="0.4">
      <c r="A111" s="3"/>
      <c r="B111" s="169" t="s">
        <v>46</v>
      </c>
      <c r="C111" s="170"/>
      <c r="D111" s="175" t="s">
        <v>85</v>
      </c>
      <c r="E111" s="176"/>
      <c r="F111" s="176" t="s">
        <v>86</v>
      </c>
      <c r="G111" s="176"/>
      <c r="H111" s="176" t="s">
        <v>87</v>
      </c>
      <c r="I111" s="176"/>
      <c r="J111" s="176"/>
      <c r="K111" s="176" t="s">
        <v>88</v>
      </c>
      <c r="L111" s="181"/>
    </row>
    <row r="112" spans="1:13" ht="43.5" customHeight="1" thickBot="1" x14ac:dyDescent="0.45">
      <c r="A112" s="3"/>
      <c r="B112" s="171"/>
      <c r="C112" s="172"/>
      <c r="D112" s="179"/>
      <c r="E112" s="178"/>
      <c r="F112" s="178"/>
      <c r="G112" s="178"/>
      <c r="H112" s="180"/>
      <c r="I112" s="180"/>
      <c r="J112" s="178"/>
      <c r="K112" s="180"/>
      <c r="L112" s="182"/>
    </row>
    <row r="113" spans="1:13" ht="11.25" customHeight="1" thickBot="1" x14ac:dyDescent="0.45">
      <c r="A113" s="3"/>
      <c r="B113" s="173"/>
      <c r="C113" s="174"/>
      <c r="D113" s="54" t="s">
        <v>93</v>
      </c>
      <c r="E113" s="64"/>
      <c r="F113" s="65" t="s">
        <v>95</v>
      </c>
      <c r="G113" s="73"/>
      <c r="H113" s="183" t="s">
        <v>97</v>
      </c>
      <c r="I113" s="184"/>
      <c r="J113" s="61"/>
      <c r="K113" s="36" t="s">
        <v>99</v>
      </c>
      <c r="L113" s="62"/>
    </row>
    <row r="114" spans="1:13" ht="6" customHeight="1" thickBot="1" x14ac:dyDescent="0.45">
      <c r="A114" s="16"/>
      <c r="B114" s="24"/>
      <c r="C114" s="24"/>
      <c r="D114" s="26"/>
      <c r="E114" s="19" t="str">
        <f>IF(E113="x",4,"    ")</f>
        <v xml:space="preserve">    </v>
      </c>
      <c r="F114" s="26"/>
      <c r="G114" s="26" t="str">
        <f>IF(G113="x",3,"    ")</f>
        <v xml:space="preserve">    </v>
      </c>
      <c r="H114" s="26"/>
      <c r="I114" s="26"/>
      <c r="J114" s="26" t="str">
        <f>IF(J113="x",2,"    ")</f>
        <v xml:space="preserve">    </v>
      </c>
      <c r="K114" s="26"/>
      <c r="L114" s="26" t="str">
        <f>IF(L113="x",1,"    ")</f>
        <v xml:space="preserve">    </v>
      </c>
      <c r="M114" s="17"/>
    </row>
    <row r="115" spans="1:13" ht="9" customHeight="1" x14ac:dyDescent="0.4">
      <c r="A115" s="3"/>
      <c r="B115" s="169" t="s">
        <v>47</v>
      </c>
      <c r="C115" s="170"/>
      <c r="D115" s="175" t="s">
        <v>89</v>
      </c>
      <c r="E115" s="176"/>
      <c r="F115" s="176" t="s">
        <v>90</v>
      </c>
      <c r="G115" s="176"/>
      <c r="H115" s="176" t="s">
        <v>91</v>
      </c>
      <c r="I115" s="176"/>
      <c r="J115" s="176"/>
      <c r="K115" s="176" t="s">
        <v>92</v>
      </c>
      <c r="L115" s="181"/>
    </row>
    <row r="116" spans="1:13" ht="15" customHeight="1" x14ac:dyDescent="0.4">
      <c r="A116" s="3"/>
      <c r="B116" s="171"/>
      <c r="C116" s="172"/>
      <c r="D116" s="177"/>
      <c r="E116" s="178"/>
      <c r="F116" s="178"/>
      <c r="G116" s="178"/>
      <c r="H116" s="178"/>
      <c r="I116" s="178"/>
      <c r="J116" s="178"/>
      <c r="K116" s="178"/>
      <c r="L116" s="182"/>
    </row>
    <row r="117" spans="1:13" ht="75" customHeight="1" thickBot="1" x14ac:dyDescent="0.45">
      <c r="A117" s="3"/>
      <c r="B117" s="171"/>
      <c r="C117" s="172"/>
      <c r="D117" s="179"/>
      <c r="E117" s="178"/>
      <c r="F117" s="180"/>
      <c r="G117" s="178"/>
      <c r="H117" s="180"/>
      <c r="I117" s="180"/>
      <c r="J117" s="178"/>
      <c r="K117" s="180"/>
      <c r="L117" s="182"/>
    </row>
    <row r="118" spans="1:13" ht="11.25" customHeight="1" thickBot="1" x14ac:dyDescent="0.45">
      <c r="A118" s="3"/>
      <c r="B118" s="173"/>
      <c r="C118" s="174"/>
      <c r="D118" s="54" t="s">
        <v>93</v>
      </c>
      <c r="E118" s="61"/>
      <c r="F118" s="36" t="s">
        <v>95</v>
      </c>
      <c r="G118" s="63"/>
      <c r="H118" s="183" t="s">
        <v>97</v>
      </c>
      <c r="I118" s="184"/>
      <c r="J118" s="61"/>
      <c r="K118" s="36" t="s">
        <v>99</v>
      </c>
      <c r="L118" s="62"/>
    </row>
    <row r="119" spans="1:13" ht="6" customHeight="1" thickBot="1" x14ac:dyDescent="0.45">
      <c r="A119" s="16"/>
      <c r="B119" s="24"/>
      <c r="C119" s="24"/>
      <c r="D119" s="26"/>
      <c r="E119" s="19" t="str">
        <f>IF(E118="x",4,"    ")</f>
        <v xml:space="preserve">    </v>
      </c>
      <c r="F119" s="26"/>
      <c r="G119" s="26" t="str">
        <f>IF(G118="x",3,"    ")</f>
        <v xml:space="preserve">    </v>
      </c>
      <c r="H119" s="26"/>
      <c r="I119" s="26"/>
      <c r="J119" s="26" t="str">
        <f>IF(J118="x",2,"    ")</f>
        <v xml:space="preserve">    </v>
      </c>
      <c r="K119" s="26"/>
      <c r="L119" s="26" t="str">
        <f>IF(L118="x",1,"    ")</f>
        <v xml:space="preserve">    </v>
      </c>
      <c r="M119" s="17"/>
    </row>
    <row r="120" spans="1:13" ht="16.5" customHeight="1" thickBot="1" x14ac:dyDescent="0.45">
      <c r="A120" s="3"/>
      <c r="B120" s="200" t="s">
        <v>48</v>
      </c>
      <c r="C120" s="200"/>
      <c r="D120" s="203">
        <f>SUM(E66,E70,E75,E80,E85,E90,E95,E100,E105,E110,E114,E119)</f>
        <v>0</v>
      </c>
      <c r="E120" s="203"/>
      <c r="F120" s="203">
        <f>SUM(G66,G70,G75,G80,G85,G90,G95,G100,G105,G110,G114,G119)</f>
        <v>0</v>
      </c>
      <c r="G120" s="203"/>
      <c r="H120" s="203">
        <f>SUM(J66,J70,J75,J80,J85,J90,J95,J100,J105,J110,J114,J119)</f>
        <v>0</v>
      </c>
      <c r="I120" s="203"/>
      <c r="J120" s="203"/>
      <c r="K120" s="203">
        <f>SUM(L66,L70,L75,L80,L85,L90,L95,L100,L105,L110,L114,L119)</f>
        <v>0</v>
      </c>
      <c r="L120" s="203"/>
    </row>
    <row r="121" spans="1:13" ht="4.5" customHeight="1" thickBot="1" x14ac:dyDescent="0.45">
      <c r="A121" s="3"/>
      <c r="B121" s="27"/>
      <c r="C121" s="27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3" ht="19.5" customHeight="1" thickTop="1" thickBot="1" x14ac:dyDescent="0.45">
      <c r="A122" s="3"/>
      <c r="B122" s="29"/>
      <c r="C122" s="29"/>
      <c r="D122" s="30"/>
      <c r="E122" s="30"/>
      <c r="F122" s="30"/>
      <c r="G122" s="30"/>
      <c r="H122" s="30"/>
      <c r="I122" s="201" t="s">
        <v>101</v>
      </c>
      <c r="J122" s="201"/>
      <c r="K122" s="202">
        <f>SUM(D120,F120,H120,K120)</f>
        <v>0</v>
      </c>
      <c r="L122" s="202"/>
    </row>
    <row r="123" spans="1:13" ht="4.5" customHeight="1" thickTop="1" thickBot="1" x14ac:dyDescent="0.45">
      <c r="A123" s="3"/>
      <c r="B123" s="29"/>
      <c r="C123" s="29"/>
      <c r="D123" s="30"/>
      <c r="E123" s="30"/>
      <c r="F123" s="30"/>
      <c r="G123" s="30"/>
      <c r="H123" s="30"/>
      <c r="I123" s="30"/>
      <c r="J123" s="31"/>
      <c r="K123" s="11"/>
      <c r="L123" s="11"/>
    </row>
    <row r="124" spans="1:13" ht="18" customHeight="1" thickBot="1" x14ac:dyDescent="0.45">
      <c r="A124" s="3"/>
      <c r="B124" s="197" t="s">
        <v>102</v>
      </c>
      <c r="C124" s="198"/>
      <c r="D124" s="198"/>
      <c r="E124" s="198"/>
      <c r="F124" s="198"/>
      <c r="G124" s="198"/>
      <c r="H124" s="198"/>
      <c r="I124" s="198"/>
      <c r="J124" s="198"/>
      <c r="K124" s="198"/>
      <c r="L124" s="199"/>
    </row>
    <row r="125" spans="1:13" ht="4.5" customHeight="1" thickBot="1" x14ac:dyDescent="0.45">
      <c r="A125" s="3"/>
      <c r="B125" s="29"/>
      <c r="C125" s="29"/>
      <c r="D125" s="30"/>
      <c r="E125" s="30"/>
      <c r="F125" s="30"/>
      <c r="G125" s="30"/>
      <c r="H125" s="30"/>
      <c r="I125" s="30"/>
      <c r="J125" s="30"/>
      <c r="K125" s="30"/>
      <c r="L125" s="30"/>
    </row>
    <row r="126" spans="1:13" ht="12" customHeight="1" thickTop="1" x14ac:dyDescent="0.4">
      <c r="A126" s="3"/>
      <c r="B126" s="219" t="s">
        <v>103</v>
      </c>
      <c r="C126" s="220"/>
      <c r="D126" s="221">
        <f>K54</f>
        <v>0</v>
      </c>
      <c r="E126" s="222"/>
      <c r="F126" s="30"/>
      <c r="G126" s="30"/>
      <c r="H126" s="30"/>
      <c r="I126" s="30"/>
      <c r="J126" s="30"/>
      <c r="K126" s="30"/>
      <c r="L126" s="30"/>
    </row>
    <row r="127" spans="1:13" ht="12" customHeight="1" x14ac:dyDescent="0.4">
      <c r="A127" s="3"/>
      <c r="B127" s="212" t="s">
        <v>101</v>
      </c>
      <c r="C127" s="213"/>
      <c r="D127" s="214">
        <f>K122</f>
        <v>0</v>
      </c>
      <c r="E127" s="215"/>
      <c r="F127" s="30"/>
      <c r="G127" s="30"/>
      <c r="H127" s="30"/>
      <c r="I127" s="30"/>
      <c r="J127" s="30"/>
      <c r="K127" s="30"/>
      <c r="L127" s="30"/>
    </row>
    <row r="128" spans="1:13" ht="12" customHeight="1" x14ac:dyDescent="0.4">
      <c r="A128" s="3"/>
      <c r="B128" s="212" t="s">
        <v>115</v>
      </c>
      <c r="C128" s="213"/>
      <c r="D128" s="214">
        <f>SUM(D126:E127)</f>
        <v>0</v>
      </c>
      <c r="E128" s="215"/>
      <c r="F128" s="30"/>
      <c r="G128" s="30"/>
      <c r="H128" s="30"/>
      <c r="I128" s="30"/>
      <c r="J128" s="30"/>
      <c r="K128" s="30"/>
      <c r="L128" s="30"/>
    </row>
    <row r="129" spans="1:12" ht="12" customHeight="1" thickBot="1" x14ac:dyDescent="0.45">
      <c r="A129" s="3"/>
      <c r="B129" s="223" t="s">
        <v>104</v>
      </c>
      <c r="C129" s="224"/>
      <c r="D129" s="225" t="e">
        <f>VLOOKUP(D128,B131:D134,3)</f>
        <v>#N/A</v>
      </c>
      <c r="E129" s="226" t="e">
        <f>VLOOKUP(E127,#REF!,3)</f>
        <v>#REF!</v>
      </c>
      <c r="F129" s="30"/>
      <c r="G129" s="30"/>
      <c r="H129" s="30"/>
      <c r="I129" s="30"/>
      <c r="J129" s="30"/>
      <c r="K129" s="30"/>
      <c r="L129" s="30"/>
    </row>
    <row r="130" spans="1:12" ht="7.5" customHeight="1" thickTop="1" x14ac:dyDescent="0.4">
      <c r="A130" s="3"/>
      <c r="B130" s="32"/>
      <c r="C130" s="32"/>
      <c r="D130" s="30"/>
      <c r="E130" s="30"/>
      <c r="F130" s="30"/>
      <c r="G130" s="30"/>
      <c r="H130" s="30"/>
      <c r="I130" s="30"/>
      <c r="J130" s="30"/>
      <c r="K130" s="30"/>
      <c r="L130" s="30"/>
    </row>
    <row r="131" spans="1:12" ht="19.5" hidden="1" customHeight="1" x14ac:dyDescent="0.4">
      <c r="A131" s="33"/>
      <c r="B131" s="33">
        <v>60</v>
      </c>
      <c r="C131" s="33">
        <v>69</v>
      </c>
      <c r="D131" s="33" t="s">
        <v>0</v>
      </c>
      <c r="E131" s="33"/>
      <c r="F131" s="33"/>
      <c r="G131" s="33"/>
      <c r="H131" s="33"/>
      <c r="I131" s="33"/>
      <c r="J131" s="33"/>
      <c r="K131" s="33"/>
      <c r="L131" s="33"/>
    </row>
    <row r="132" spans="1:12" ht="6.75" hidden="1" customHeight="1" x14ac:dyDescent="0.4">
      <c r="A132" s="33"/>
      <c r="B132" s="33">
        <v>70</v>
      </c>
      <c r="C132" s="33">
        <v>75</v>
      </c>
      <c r="D132" s="33" t="s">
        <v>1</v>
      </c>
      <c r="E132" s="33"/>
      <c r="F132" s="33"/>
      <c r="G132" s="33"/>
      <c r="H132" s="33"/>
      <c r="I132" s="33"/>
      <c r="J132" s="33"/>
      <c r="K132" s="33"/>
      <c r="L132" s="33"/>
    </row>
    <row r="133" spans="1:12" ht="12.2" hidden="1" customHeight="1" x14ac:dyDescent="0.4">
      <c r="A133" s="33"/>
      <c r="B133" s="33">
        <v>76</v>
      </c>
      <c r="C133" s="33">
        <v>89</v>
      </c>
      <c r="D133" s="33" t="s">
        <v>2</v>
      </c>
      <c r="E133" s="33"/>
      <c r="F133" s="33"/>
      <c r="G133" s="33"/>
      <c r="H133" s="33"/>
      <c r="I133" s="33"/>
      <c r="J133" s="33"/>
      <c r="K133" s="33"/>
      <c r="L133" s="33"/>
    </row>
    <row r="134" spans="1:12" ht="12.2" hidden="1" customHeight="1" x14ac:dyDescent="0.4">
      <c r="A134" s="33"/>
      <c r="B134" s="33">
        <v>90</v>
      </c>
      <c r="C134" s="33">
        <v>100</v>
      </c>
      <c r="D134" s="33" t="s">
        <v>3</v>
      </c>
      <c r="E134" s="33"/>
      <c r="F134" s="33"/>
      <c r="G134" s="33"/>
      <c r="H134" s="33"/>
      <c r="I134" s="33"/>
      <c r="J134" s="33"/>
      <c r="K134" s="33"/>
      <c r="L134" s="33"/>
    </row>
    <row r="135" spans="1:12" ht="5.25" hidden="1" customHeight="1" x14ac:dyDescent="0.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</row>
    <row r="136" spans="1:12" ht="12.2" hidden="1" customHeight="1" x14ac:dyDescent="0.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1:12" ht="12.2" hidden="1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5.75" hidden="1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2.75" hidden="1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2.75" hidden="1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2.75" hidden="1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2.75" hidden="1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6" customHeight="1" thickBot="1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0.5" customHeight="1" x14ac:dyDescent="0.4">
      <c r="A144" s="3"/>
      <c r="B144" s="216" t="s">
        <v>105</v>
      </c>
      <c r="C144" s="217"/>
      <c r="D144" s="217"/>
      <c r="E144" s="217"/>
      <c r="F144" s="217"/>
      <c r="G144" s="217"/>
      <c r="H144" s="217"/>
      <c r="I144" s="217"/>
      <c r="J144" s="217"/>
      <c r="K144" s="217"/>
      <c r="L144" s="218"/>
    </row>
    <row r="145" spans="1:12" ht="10.5" customHeight="1" x14ac:dyDescent="0.4">
      <c r="A145" s="3"/>
      <c r="B145" s="232"/>
      <c r="C145" s="233"/>
      <c r="D145" s="233"/>
      <c r="E145" s="233"/>
      <c r="F145" s="233"/>
      <c r="G145" s="233"/>
      <c r="H145" s="233"/>
      <c r="I145" s="233"/>
      <c r="J145" s="233"/>
      <c r="K145" s="233"/>
      <c r="L145" s="234"/>
    </row>
    <row r="146" spans="1:12" ht="10.5" customHeight="1" x14ac:dyDescent="0.4">
      <c r="A146" s="3"/>
      <c r="B146" s="235"/>
      <c r="C146" s="236"/>
      <c r="D146" s="236"/>
      <c r="E146" s="236"/>
      <c r="F146" s="236"/>
      <c r="G146" s="236"/>
      <c r="H146" s="236"/>
      <c r="I146" s="236"/>
      <c r="J146" s="236"/>
      <c r="K146" s="236"/>
      <c r="L146" s="237"/>
    </row>
    <row r="147" spans="1:12" ht="10.5" customHeight="1" thickBot="1" x14ac:dyDescent="0.45">
      <c r="A147" s="3"/>
      <c r="B147" s="238"/>
      <c r="C147" s="239"/>
      <c r="D147" s="239"/>
      <c r="E147" s="239"/>
      <c r="F147" s="239"/>
      <c r="G147" s="239"/>
      <c r="H147" s="239"/>
      <c r="I147" s="239"/>
      <c r="J147" s="239"/>
      <c r="K147" s="239"/>
      <c r="L147" s="240"/>
    </row>
    <row r="148" spans="1:12" ht="6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6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6" customHeight="1" thickBot="1" x14ac:dyDescent="0.45">
      <c r="A150" s="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</row>
    <row r="151" spans="1:12" ht="10.5" customHeight="1" thickBot="1" x14ac:dyDescent="0.45">
      <c r="A151" s="3"/>
      <c r="B151" s="241" t="s">
        <v>106</v>
      </c>
      <c r="C151" s="242"/>
      <c r="D151" s="242"/>
      <c r="E151" s="242"/>
      <c r="F151" s="242"/>
      <c r="G151" s="242"/>
      <c r="H151" s="242"/>
      <c r="I151" s="242"/>
      <c r="J151" s="242"/>
      <c r="K151" s="242"/>
      <c r="L151" s="243"/>
    </row>
    <row r="152" spans="1:12" ht="10.5" customHeight="1" thickBot="1" x14ac:dyDescent="0.45">
      <c r="A152" s="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ht="14.25" customHeight="1" x14ac:dyDescent="0.4">
      <c r="A153" s="3"/>
      <c r="B153" s="247" t="s">
        <v>129</v>
      </c>
      <c r="C153" s="248"/>
      <c r="D153" s="248"/>
      <c r="E153" s="248"/>
      <c r="F153" s="248"/>
      <c r="G153" s="248"/>
      <c r="H153" s="248"/>
      <c r="I153" s="248"/>
      <c r="J153" s="248"/>
      <c r="K153" s="248"/>
      <c r="L153" s="249"/>
    </row>
    <row r="154" spans="1:12" ht="10.5" customHeight="1" x14ac:dyDescent="0.4">
      <c r="A154" s="3"/>
      <c r="B154" s="250"/>
      <c r="C154" s="251"/>
      <c r="D154" s="251"/>
      <c r="E154" s="251"/>
      <c r="F154" s="251"/>
      <c r="G154" s="251"/>
      <c r="H154" s="251"/>
      <c r="I154" s="251"/>
      <c r="J154" s="251"/>
      <c r="K154" s="251"/>
      <c r="L154" s="252"/>
    </row>
    <row r="155" spans="1:12" ht="10.5" customHeight="1" x14ac:dyDescent="0.4">
      <c r="A155" s="3"/>
      <c r="B155" s="250"/>
      <c r="C155" s="251"/>
      <c r="D155" s="251"/>
      <c r="E155" s="251"/>
      <c r="F155" s="251"/>
      <c r="G155" s="251"/>
      <c r="H155" s="251"/>
      <c r="I155" s="251"/>
      <c r="J155" s="251"/>
      <c r="K155" s="251"/>
      <c r="L155" s="252"/>
    </row>
    <row r="156" spans="1:12" ht="10.5" customHeight="1" thickBot="1" x14ac:dyDescent="0.45">
      <c r="A156" s="3"/>
      <c r="B156" s="253"/>
      <c r="C156" s="254"/>
      <c r="D156" s="254"/>
      <c r="E156" s="254"/>
      <c r="F156" s="254"/>
      <c r="G156" s="254"/>
      <c r="H156" s="254"/>
      <c r="I156" s="254"/>
      <c r="J156" s="254"/>
      <c r="K156" s="254"/>
      <c r="L156" s="255"/>
    </row>
    <row r="157" spans="1:12" ht="6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6" customHeight="1" thickBot="1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6.5" customHeight="1" x14ac:dyDescent="0.4">
      <c r="A159" s="3"/>
      <c r="B159" s="256" t="s">
        <v>107</v>
      </c>
      <c r="C159" s="257"/>
      <c r="D159" s="257"/>
      <c r="E159" s="257"/>
      <c r="F159" s="257"/>
      <c r="G159" s="257"/>
      <c r="H159" s="257"/>
      <c r="I159" s="257"/>
      <c r="J159" s="257"/>
      <c r="K159" s="257"/>
      <c r="L159" s="258"/>
    </row>
    <row r="160" spans="1:12" ht="10.5" customHeight="1" x14ac:dyDescent="0.4">
      <c r="A160" s="3"/>
      <c r="B160" s="259"/>
      <c r="C160" s="260"/>
      <c r="D160" s="260"/>
      <c r="E160" s="260"/>
      <c r="F160" s="260"/>
      <c r="G160" s="260"/>
      <c r="H160" s="260"/>
      <c r="I160" s="260"/>
      <c r="J160" s="260"/>
      <c r="K160" s="260"/>
      <c r="L160" s="261"/>
    </row>
    <row r="161" spans="1:12" ht="10.5" customHeight="1" x14ac:dyDescent="0.4">
      <c r="A161" s="3"/>
      <c r="B161" s="259"/>
      <c r="C161" s="260"/>
      <c r="D161" s="260"/>
      <c r="E161" s="260"/>
      <c r="F161" s="260"/>
      <c r="G161" s="260"/>
      <c r="H161" s="260"/>
      <c r="I161" s="260"/>
      <c r="J161" s="260"/>
      <c r="K161" s="260"/>
      <c r="L161" s="261"/>
    </row>
    <row r="162" spans="1:12" ht="10.5" customHeight="1" thickBot="1" x14ac:dyDescent="0.45">
      <c r="A162" s="3"/>
      <c r="B162" s="262"/>
      <c r="C162" s="263"/>
      <c r="D162" s="263"/>
      <c r="E162" s="263"/>
      <c r="F162" s="263"/>
      <c r="G162" s="263"/>
      <c r="H162" s="263"/>
      <c r="I162" s="263"/>
      <c r="J162" s="263"/>
      <c r="K162" s="263"/>
      <c r="L162" s="264"/>
    </row>
    <row r="163" spans="1:12" ht="6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6" customHeight="1" thickBot="1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7.25" customHeight="1" x14ac:dyDescent="0.4">
      <c r="A165" s="3"/>
      <c r="B165" s="256" t="s">
        <v>108</v>
      </c>
      <c r="C165" s="257"/>
      <c r="D165" s="257"/>
      <c r="E165" s="257"/>
      <c r="F165" s="257"/>
      <c r="G165" s="257"/>
      <c r="H165" s="257"/>
      <c r="I165" s="257"/>
      <c r="J165" s="257"/>
      <c r="K165" s="257"/>
      <c r="L165" s="258"/>
    </row>
    <row r="166" spans="1:12" ht="10.5" customHeight="1" x14ac:dyDescent="0.4">
      <c r="A166" s="3"/>
      <c r="B166" s="265"/>
      <c r="C166" s="266"/>
      <c r="D166" s="266"/>
      <c r="E166" s="266"/>
      <c r="F166" s="266"/>
      <c r="G166" s="266"/>
      <c r="H166" s="266"/>
      <c r="I166" s="266"/>
      <c r="J166" s="266"/>
      <c r="K166" s="266"/>
      <c r="L166" s="267"/>
    </row>
    <row r="167" spans="1:12" ht="10.5" customHeight="1" x14ac:dyDescent="0.4">
      <c r="A167" s="3"/>
      <c r="B167" s="265"/>
      <c r="C167" s="266"/>
      <c r="D167" s="266"/>
      <c r="E167" s="266"/>
      <c r="F167" s="266"/>
      <c r="G167" s="266"/>
      <c r="H167" s="266"/>
      <c r="I167" s="266"/>
      <c r="J167" s="266"/>
      <c r="K167" s="266"/>
      <c r="L167" s="267"/>
    </row>
    <row r="168" spans="1:12" ht="10.5" customHeight="1" thickBot="1" x14ac:dyDescent="0.45">
      <c r="A168" s="3"/>
      <c r="B168" s="268"/>
      <c r="C168" s="269"/>
      <c r="D168" s="269"/>
      <c r="E168" s="269"/>
      <c r="F168" s="269"/>
      <c r="G168" s="269"/>
      <c r="H168" s="269"/>
      <c r="I168" s="269"/>
      <c r="J168" s="269"/>
      <c r="K168" s="269"/>
      <c r="L168" s="270"/>
    </row>
    <row r="169" spans="1:12" ht="6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6" customHeight="1" thickBot="1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6.5" customHeight="1" x14ac:dyDescent="0.4">
      <c r="A171" s="3"/>
      <c r="B171" s="256" t="s">
        <v>109</v>
      </c>
      <c r="C171" s="257"/>
      <c r="D171" s="257"/>
      <c r="E171" s="257"/>
      <c r="F171" s="257"/>
      <c r="G171" s="257"/>
      <c r="H171" s="257"/>
      <c r="I171" s="257"/>
      <c r="J171" s="257"/>
      <c r="K171" s="257"/>
      <c r="L171" s="258"/>
    </row>
    <row r="172" spans="1:12" ht="10.5" customHeight="1" x14ac:dyDescent="0.4">
      <c r="A172" s="3"/>
      <c r="B172" s="265"/>
      <c r="C172" s="266"/>
      <c r="D172" s="266"/>
      <c r="E172" s="266"/>
      <c r="F172" s="266"/>
      <c r="G172" s="266"/>
      <c r="H172" s="266"/>
      <c r="I172" s="266"/>
      <c r="J172" s="266"/>
      <c r="K172" s="266"/>
      <c r="L172" s="267"/>
    </row>
    <row r="173" spans="1:12" ht="10.5" customHeight="1" x14ac:dyDescent="0.4">
      <c r="A173" s="3"/>
      <c r="B173" s="265"/>
      <c r="C173" s="266"/>
      <c r="D173" s="266"/>
      <c r="E173" s="266"/>
      <c r="F173" s="266"/>
      <c r="G173" s="266"/>
      <c r="H173" s="266"/>
      <c r="I173" s="266"/>
      <c r="J173" s="266"/>
      <c r="K173" s="266"/>
      <c r="L173" s="267"/>
    </row>
    <row r="174" spans="1:12" ht="10.5" customHeight="1" thickBot="1" x14ac:dyDescent="0.45">
      <c r="A174" s="3"/>
      <c r="B174" s="268"/>
      <c r="C174" s="269"/>
      <c r="D174" s="269"/>
      <c r="E174" s="269"/>
      <c r="F174" s="269"/>
      <c r="G174" s="269"/>
      <c r="H174" s="269"/>
      <c r="I174" s="269"/>
      <c r="J174" s="269"/>
      <c r="K174" s="269"/>
      <c r="L174" s="270"/>
    </row>
    <row r="175" spans="1:12" ht="6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6" customHeight="1" thickBot="1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8" customHeight="1" x14ac:dyDescent="0.4">
      <c r="A177" s="3"/>
      <c r="B177" s="256" t="s">
        <v>110</v>
      </c>
      <c r="C177" s="257"/>
      <c r="D177" s="257"/>
      <c r="E177" s="257"/>
      <c r="F177" s="257"/>
      <c r="G177" s="257"/>
      <c r="H177" s="257"/>
      <c r="I177" s="257"/>
      <c r="J177" s="257"/>
      <c r="K177" s="257"/>
      <c r="L177" s="258"/>
    </row>
    <row r="178" spans="1:12" ht="10.5" customHeight="1" x14ac:dyDescent="0.4">
      <c r="A178" s="3"/>
      <c r="B178" s="265"/>
      <c r="C178" s="266"/>
      <c r="D178" s="266"/>
      <c r="E178" s="266"/>
      <c r="F178" s="266"/>
      <c r="G178" s="266"/>
      <c r="H178" s="266"/>
      <c r="I178" s="266"/>
      <c r="J178" s="266"/>
      <c r="K178" s="266"/>
      <c r="L178" s="267"/>
    </row>
    <row r="179" spans="1:12" ht="10.5" customHeight="1" x14ac:dyDescent="0.4">
      <c r="A179" s="3"/>
      <c r="B179" s="265"/>
      <c r="C179" s="266"/>
      <c r="D179" s="266"/>
      <c r="E179" s="266"/>
      <c r="F179" s="266"/>
      <c r="G179" s="266"/>
      <c r="H179" s="266"/>
      <c r="I179" s="266"/>
      <c r="J179" s="266"/>
      <c r="K179" s="266"/>
      <c r="L179" s="267"/>
    </row>
    <row r="180" spans="1:12" ht="10.5" customHeight="1" thickBot="1" x14ac:dyDescent="0.45">
      <c r="A180" s="3"/>
      <c r="B180" s="268"/>
      <c r="C180" s="269"/>
      <c r="D180" s="269"/>
      <c r="E180" s="269"/>
      <c r="F180" s="269"/>
      <c r="G180" s="269"/>
      <c r="H180" s="269"/>
      <c r="I180" s="269"/>
      <c r="J180" s="269"/>
      <c r="K180" s="269"/>
      <c r="L180" s="270"/>
    </row>
    <row r="181" spans="1:12" ht="16.5" customHeight="1" thickBot="1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2" customHeight="1" thickBot="1" x14ac:dyDescent="0.45">
      <c r="A182" s="3"/>
      <c r="B182" s="154" t="s">
        <v>111</v>
      </c>
      <c r="C182" s="155"/>
      <c r="D182" s="155"/>
      <c r="E182" s="155"/>
      <c r="F182" s="155"/>
      <c r="G182" s="155"/>
      <c r="H182" s="155"/>
      <c r="I182" s="155"/>
      <c r="J182" s="155"/>
      <c r="K182" s="155"/>
      <c r="L182" s="98"/>
    </row>
    <row r="183" spans="1:12" ht="6" customHeight="1" thickBot="1" x14ac:dyDescent="0.5">
      <c r="A183" s="3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 s="46" customFormat="1" ht="57.75" customHeight="1" x14ac:dyDescent="0.45">
      <c r="A184" s="45"/>
      <c r="B184" s="244" t="s">
        <v>125</v>
      </c>
      <c r="C184" s="245"/>
      <c r="D184" s="245"/>
      <c r="E184" s="245"/>
      <c r="F184" s="245" t="s">
        <v>126</v>
      </c>
      <c r="G184" s="245"/>
      <c r="H184" s="245"/>
      <c r="I184" s="245"/>
      <c r="J184" s="245" t="s">
        <v>127</v>
      </c>
      <c r="K184" s="245"/>
      <c r="L184" s="246"/>
    </row>
    <row r="185" spans="1:12" x14ac:dyDescent="0.4">
      <c r="A185" s="3"/>
      <c r="B185" s="227"/>
      <c r="C185" s="228"/>
      <c r="D185" s="228"/>
      <c r="E185" s="228"/>
      <c r="F185" s="228"/>
      <c r="G185" s="228"/>
      <c r="H185" s="228"/>
      <c r="I185" s="228"/>
      <c r="J185" s="228"/>
      <c r="K185" s="228"/>
      <c r="L185" s="229"/>
    </row>
    <row r="186" spans="1:12" x14ac:dyDescent="0.4">
      <c r="A186" s="3"/>
      <c r="B186" s="227"/>
      <c r="C186" s="228"/>
      <c r="D186" s="228"/>
      <c r="E186" s="228"/>
      <c r="F186" s="228"/>
      <c r="G186" s="228"/>
      <c r="H186" s="228"/>
      <c r="I186" s="228"/>
      <c r="J186" s="228"/>
      <c r="K186" s="228"/>
      <c r="L186" s="229"/>
    </row>
    <row r="187" spans="1:12" x14ac:dyDescent="0.4">
      <c r="A187" s="3"/>
      <c r="B187" s="227"/>
      <c r="C187" s="228"/>
      <c r="D187" s="228"/>
      <c r="E187" s="228"/>
      <c r="F187" s="228"/>
      <c r="G187" s="228"/>
      <c r="H187" s="228"/>
      <c r="I187" s="228"/>
      <c r="J187" s="228"/>
      <c r="K187" s="228"/>
      <c r="L187" s="229"/>
    </row>
    <row r="188" spans="1:12" x14ac:dyDescent="0.4">
      <c r="A188" s="3"/>
      <c r="B188" s="227"/>
      <c r="C188" s="228"/>
      <c r="D188" s="228"/>
      <c r="E188" s="228"/>
      <c r="F188" s="228"/>
      <c r="G188" s="228"/>
      <c r="H188" s="228"/>
      <c r="I188" s="228"/>
      <c r="J188" s="228"/>
      <c r="K188" s="228"/>
      <c r="L188" s="229"/>
    </row>
    <row r="189" spans="1:12" x14ac:dyDescent="0.4">
      <c r="A189" s="3"/>
      <c r="B189" s="227"/>
      <c r="C189" s="228"/>
      <c r="D189" s="228"/>
      <c r="E189" s="228"/>
      <c r="F189" s="228"/>
      <c r="G189" s="228"/>
      <c r="H189" s="228"/>
      <c r="I189" s="228"/>
      <c r="J189" s="228"/>
      <c r="K189" s="228"/>
      <c r="L189" s="229"/>
    </row>
    <row r="190" spans="1:12" ht="28.5" customHeight="1" thickBot="1" x14ac:dyDescent="0.5">
      <c r="A190" s="3"/>
      <c r="B190" s="52" t="s">
        <v>128</v>
      </c>
      <c r="C190" s="230"/>
      <c r="D190" s="230"/>
      <c r="E190" s="230"/>
      <c r="F190" s="47" t="s">
        <v>128</v>
      </c>
      <c r="G190" s="230"/>
      <c r="H190" s="230"/>
      <c r="I190" s="230"/>
      <c r="J190" s="47" t="s">
        <v>128</v>
      </c>
      <c r="K190" s="230"/>
      <c r="L190" s="231"/>
    </row>
    <row r="191" spans="1:12" hidden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idden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x14ac:dyDescent="0.4"/>
    <row r="194" x14ac:dyDescent="0.4"/>
    <row r="197" x14ac:dyDescent="0.4"/>
    <row r="198" x14ac:dyDescent="0.4"/>
    <row r="199" x14ac:dyDescent="0.4"/>
    <row r="200" x14ac:dyDescent="0.4"/>
    <row r="201" x14ac:dyDescent="0.4"/>
    <row r="202" x14ac:dyDescent="0.4"/>
    <row r="203" x14ac:dyDescent="0.4"/>
    <row r="204" x14ac:dyDescent="0.4"/>
    <row r="205" x14ac:dyDescent="0.4"/>
    <row r="206" x14ac:dyDescent="0.4"/>
    <row r="207" x14ac:dyDescent="0.4"/>
    <row r="208" x14ac:dyDescent="0.4"/>
    <row r="209" x14ac:dyDescent="0.4"/>
    <row r="210" x14ac:dyDescent="0.4"/>
    <row r="211" x14ac:dyDescent="0.4"/>
    <row r="212" x14ac:dyDescent="0.4"/>
    <row r="213" x14ac:dyDescent="0.4"/>
    <row r="214" x14ac:dyDescent="0.4"/>
    <row r="215" x14ac:dyDescent="0.4"/>
    <row r="216" x14ac:dyDescent="0.4"/>
    <row r="217" x14ac:dyDescent="0.4"/>
    <row r="218" x14ac:dyDescent="0.4"/>
    <row r="219" x14ac:dyDescent="0.4"/>
    <row r="220" x14ac:dyDescent="0.4"/>
    <row r="221" x14ac:dyDescent="0.4"/>
    <row r="222" x14ac:dyDescent="0.4"/>
    <row r="223" x14ac:dyDescent="0.4"/>
    <row r="224" x14ac:dyDescent="0.4"/>
    <row r="225" x14ac:dyDescent="0.4"/>
    <row r="226" x14ac:dyDescent="0.4"/>
    <row r="227" x14ac:dyDescent="0.4"/>
    <row r="228" x14ac:dyDescent="0.4"/>
    <row r="229" x14ac:dyDescent="0.4"/>
    <row r="230" x14ac:dyDescent="0.4"/>
    <row r="231" x14ac:dyDescent="0.4"/>
    <row r="232" x14ac:dyDescent="0.4"/>
    <row r="233" x14ac:dyDescent="0.4"/>
    <row r="234" x14ac:dyDescent="0.4"/>
    <row r="237" x14ac:dyDescent="0.4"/>
  </sheetData>
  <sheetProtection algorithmName="SHA-512" hashValue="IQpZCR5vQNm99irl5Ls8Kt/BBKnZZWBJeoALwgLA+Fde0FFIdo3O0xYIfPBxChxuRcLEwDPlJ0iE5Zh7RjLF2A==" saltValue="ykcIeb2u7VFokvokahzFVA==" spinCount="100000" sheet="1" objects="1" scenarios="1"/>
  <protectedRanges>
    <protectedRange password="CAB3" sqref="E22" name="Rango1"/>
    <protectedRange password="CAB3" sqref="B23:C23" name="Rango1_1"/>
    <protectedRange password="CAB3" sqref="B24:C24" name="Rango1_2"/>
    <protectedRange password="CAB3" sqref="B25:C25" name="Rango1_3"/>
    <protectedRange password="CAB3" sqref="B26" name="Rango1_4"/>
    <protectedRange password="CAB3" sqref="B30:B31" name="Rango1_9"/>
    <protectedRange password="CAB3" sqref="B32:C32" name="Rango1_10"/>
    <protectedRange password="CAB3" sqref="B33:B34" name="Rango1_11"/>
    <protectedRange password="CAB3" sqref="B35:C35" name="Rango1_12"/>
    <protectedRange password="CAB3" sqref="B36:B37" name="Rango1_14"/>
    <protectedRange password="CAB3" sqref="B38:C38" name="Rango1_16"/>
    <protectedRange password="CAB3" sqref="B39:B40" name="Rango1_17"/>
    <protectedRange password="CAB3" sqref="B41:C42" name="Rango1_18"/>
  </protectedRanges>
  <mergeCells count="186">
    <mergeCell ref="B185:E189"/>
    <mergeCell ref="F185:I189"/>
    <mergeCell ref="J185:L189"/>
    <mergeCell ref="C190:E190"/>
    <mergeCell ref="G190:I190"/>
    <mergeCell ref="K190:L190"/>
    <mergeCell ref="B145:L147"/>
    <mergeCell ref="B151:L151"/>
    <mergeCell ref="B182:L182"/>
    <mergeCell ref="B184:E184"/>
    <mergeCell ref="F184:I184"/>
    <mergeCell ref="J184:L184"/>
    <mergeCell ref="B153:L153"/>
    <mergeCell ref="B154:L156"/>
    <mergeCell ref="B159:L159"/>
    <mergeCell ref="B160:L162"/>
    <mergeCell ref="B165:L165"/>
    <mergeCell ref="B178:L180"/>
    <mergeCell ref="B166:L168"/>
    <mergeCell ref="B171:L171"/>
    <mergeCell ref="B172:L174"/>
    <mergeCell ref="B177:L177"/>
    <mergeCell ref="B127:C127"/>
    <mergeCell ref="D127:E127"/>
    <mergeCell ref="B128:C128"/>
    <mergeCell ref="B144:L144"/>
    <mergeCell ref="D128:E128"/>
    <mergeCell ref="B126:C126"/>
    <mergeCell ref="D126:E126"/>
    <mergeCell ref="B129:C129"/>
    <mergeCell ref="D129:E129"/>
    <mergeCell ref="H101:J103"/>
    <mergeCell ref="K111:L112"/>
    <mergeCell ref="H109:I109"/>
    <mergeCell ref="B96:C99"/>
    <mergeCell ref="D96:E98"/>
    <mergeCell ref="F96:G98"/>
    <mergeCell ref="H96:J98"/>
    <mergeCell ref="B115:C118"/>
    <mergeCell ref="D115:E117"/>
    <mergeCell ref="B124:L124"/>
    <mergeCell ref="K115:L117"/>
    <mergeCell ref="H118:I118"/>
    <mergeCell ref="B120:C120"/>
    <mergeCell ref="F115:G117"/>
    <mergeCell ref="I122:J122"/>
    <mergeCell ref="K122:L122"/>
    <mergeCell ref="F120:G120"/>
    <mergeCell ref="D120:E120"/>
    <mergeCell ref="H120:J120"/>
    <mergeCell ref="K120:L120"/>
    <mergeCell ref="D91:E93"/>
    <mergeCell ref="K96:L98"/>
    <mergeCell ref="H99:I99"/>
    <mergeCell ref="B91:C94"/>
    <mergeCell ref="F91:G93"/>
    <mergeCell ref="H91:J93"/>
    <mergeCell ref="H111:J112"/>
    <mergeCell ref="H115:J117"/>
    <mergeCell ref="B106:C109"/>
    <mergeCell ref="D106:E108"/>
    <mergeCell ref="F106:G108"/>
    <mergeCell ref="H106:J108"/>
    <mergeCell ref="H104:I104"/>
    <mergeCell ref="H113:I113"/>
    <mergeCell ref="K91:L93"/>
    <mergeCell ref="K106:L108"/>
    <mergeCell ref="B111:C113"/>
    <mergeCell ref="D111:E112"/>
    <mergeCell ref="F111:G112"/>
    <mergeCell ref="H94:I94"/>
    <mergeCell ref="K101:L103"/>
    <mergeCell ref="B101:C104"/>
    <mergeCell ref="D101:E103"/>
    <mergeCell ref="F101:G103"/>
    <mergeCell ref="F81:G83"/>
    <mergeCell ref="H81:J83"/>
    <mergeCell ref="H84:I84"/>
    <mergeCell ref="B86:C89"/>
    <mergeCell ref="F86:G88"/>
    <mergeCell ref="H86:J88"/>
    <mergeCell ref="D86:E88"/>
    <mergeCell ref="H89:I89"/>
    <mergeCell ref="K76:L78"/>
    <mergeCell ref="H79:I79"/>
    <mergeCell ref="K81:L83"/>
    <mergeCell ref="K86:L88"/>
    <mergeCell ref="B76:C79"/>
    <mergeCell ref="D76:E78"/>
    <mergeCell ref="F76:G78"/>
    <mergeCell ref="H76:J78"/>
    <mergeCell ref="B81:C84"/>
    <mergeCell ref="D81:E83"/>
    <mergeCell ref="B71:C74"/>
    <mergeCell ref="D71:E73"/>
    <mergeCell ref="F71:G73"/>
    <mergeCell ref="H71:J73"/>
    <mergeCell ref="K71:L73"/>
    <mergeCell ref="H74:I74"/>
    <mergeCell ref="K67:L68"/>
    <mergeCell ref="H61:J64"/>
    <mergeCell ref="K61:L64"/>
    <mergeCell ref="H67:J68"/>
    <mergeCell ref="B67:C69"/>
    <mergeCell ref="D67:E68"/>
    <mergeCell ref="F67:G68"/>
    <mergeCell ref="B61:C65"/>
    <mergeCell ref="D61:E64"/>
    <mergeCell ref="F61:G64"/>
    <mergeCell ref="H69:I69"/>
    <mergeCell ref="H65:I65"/>
    <mergeCell ref="B57:L57"/>
    <mergeCell ref="B59:C59"/>
    <mergeCell ref="D59:L59"/>
    <mergeCell ref="B38:C38"/>
    <mergeCell ref="D38:L38"/>
    <mergeCell ref="D35:L35"/>
    <mergeCell ref="B36:B37"/>
    <mergeCell ref="C36:L36"/>
    <mergeCell ref="C37:L37"/>
    <mergeCell ref="B39:B40"/>
    <mergeCell ref="K52:L52"/>
    <mergeCell ref="I56:J56"/>
    <mergeCell ref="B41:C41"/>
    <mergeCell ref="D41:L41"/>
    <mergeCell ref="C44:G44"/>
    <mergeCell ref="H44:J44"/>
    <mergeCell ref="E50:F50"/>
    <mergeCell ref="K50:L50"/>
    <mergeCell ref="E46:F46"/>
    <mergeCell ref="B28:L28"/>
    <mergeCell ref="C34:L34"/>
    <mergeCell ref="M56:N56"/>
    <mergeCell ref="K54:L54"/>
    <mergeCell ref="K46:L47"/>
    <mergeCell ref="E47:F47"/>
    <mergeCell ref="E49:F49"/>
    <mergeCell ref="K49:L49"/>
    <mergeCell ref="E51:F51"/>
    <mergeCell ref="E52:F52"/>
    <mergeCell ref="C39:L39"/>
    <mergeCell ref="C40:L40"/>
    <mergeCell ref="K51:L51"/>
    <mergeCell ref="B35:C35"/>
    <mergeCell ref="B29:F29"/>
    <mergeCell ref="G29:L29"/>
    <mergeCell ref="B33:B34"/>
    <mergeCell ref="C33:L33"/>
    <mergeCell ref="B30:B31"/>
    <mergeCell ref="C30:L30"/>
    <mergeCell ref="C31:L31"/>
    <mergeCell ref="B32:C32"/>
    <mergeCell ref="D32:L32"/>
    <mergeCell ref="B19:G19"/>
    <mergeCell ref="H19:L19"/>
    <mergeCell ref="D17:L17"/>
    <mergeCell ref="H25:L25"/>
    <mergeCell ref="B26:C26"/>
    <mergeCell ref="D26:G26"/>
    <mergeCell ref="H26:L26"/>
    <mergeCell ref="B25:C25"/>
    <mergeCell ref="D25:G25"/>
    <mergeCell ref="H23:L23"/>
    <mergeCell ref="H24:L24"/>
    <mergeCell ref="B23:C23"/>
    <mergeCell ref="D23:G23"/>
    <mergeCell ref="D24:G24"/>
    <mergeCell ref="B24:C24"/>
    <mergeCell ref="H21:L21"/>
    <mergeCell ref="C22:D22"/>
    <mergeCell ref="B21:C21"/>
    <mergeCell ref="D21:G21"/>
    <mergeCell ref="F22:G22"/>
    <mergeCell ref="H22:L22"/>
    <mergeCell ref="B2:L2"/>
    <mergeCell ref="B4:L4"/>
    <mergeCell ref="B5:L5"/>
    <mergeCell ref="B3:L3"/>
    <mergeCell ref="B10:C10"/>
    <mergeCell ref="D14:L14"/>
    <mergeCell ref="D15:L15"/>
    <mergeCell ref="D16:L16"/>
    <mergeCell ref="K7:L7"/>
    <mergeCell ref="H10:I10"/>
    <mergeCell ref="B12:L12"/>
    <mergeCell ref="B14:C14"/>
  </mergeCells>
  <phoneticPr fontId="2" type="noConversion"/>
  <dataValidations count="20">
    <dataValidation type="custom" allowBlank="1" showInputMessage="1" showErrorMessage="1" error="SOLO PODRA ELEGIR UNA SOLA OPCION ENTRE LOS SUBFACTORES DE CRITERIO" sqref="E69 G69 J69 L69">
      <formula1>COUNTIF($E$69:$L$69,E69)&lt;2</formula1>
    </dataValidation>
    <dataValidation type="custom" allowBlank="1" showInputMessage="1" showErrorMessage="1" error="SOLO PODRA ELEGIR UNA SOLA OPCION ENTRE LOS SUBFACTORES DE CALIDAD DEL TRABAJO" sqref="E74 G74 J74 L74">
      <formula1>COUNTIF($E$74:$L$74,E74)&lt;2</formula1>
    </dataValidation>
    <dataValidation type="custom" allowBlank="1" showInputMessage="1" showErrorMessage="1" error="SOLO PODRA ELEGIR UNA SOLA OPCION ENTRE LOS SUBFACTORES DE TÉCNICA y ORGANIZACIÓN DEL TRABAJO" sqref="E79 G79 J79 L79">
      <formula1>COUNTIF($E$79:$L$79,E79)&lt;2</formula1>
    </dataValidation>
    <dataValidation type="custom" allowBlank="1" showInputMessage="1" showErrorMessage="1" error="SOLO PODRA ELEGIR UNA SOLA OPCION ENTRE LOS SUBFACTORES DE NECESIDAD DE SUPERVISIÓN" sqref="E84 G84 J84 L84">
      <formula1>COUNTIF($E$84:$L$84,E84)&lt;2</formula1>
    </dataValidation>
    <dataValidation type="custom" allowBlank="1" showInputMessage="1" showErrorMessage="1" error="SOLO PODRA ELEGIR UNA SOLA OPCION ENTRE LOS SUBFACTORES DE CAPACITACIÓN RECIBIDA" sqref="E89 G89 J89 L89">
      <formula1>COUNTIF($E$89:$L$89,E89)&lt;2</formula1>
    </dataValidation>
    <dataValidation type="custom" allowBlank="1" showInputMessage="1" showErrorMessage="1" error="SOLO PODRA ELEGIR UNA SOLA OPCION ENTRE LOS SUBFACTORES DE INICIATIVA" sqref="E94 G94 J94 L94">
      <formula1>COUNTIF($E$94:$L$94,E94)&lt;2</formula1>
    </dataValidation>
    <dataValidation type="custom" allowBlank="1" showInputMessage="1" showErrorMessage="1" error="SOLO PODRA ELEGIR UNA SOLA OPCION ENTRE LOS SUBFACTORES DE COLABORACIÓN y DISCRECIÓN" sqref="E99 G99 J99 L99">
      <formula1>COUNTIF($E$99:$L$99,E99)&lt;2</formula1>
    </dataValidation>
    <dataValidation type="custom" allowBlank="1" showInputMessage="1" showErrorMessage="1" error="SOLO PODRA ELEGIR UNA SOLA OPCION ENTRE LOS SUBFACTORES DE RESPONSABILIDAD y DISCIPLINA" sqref="E104 G104 J104 L104">
      <formula1>COUNTIF($E$104:$L$104,E104)&lt;2</formula1>
    </dataValidation>
    <dataValidation type="custom" allowBlank="1" showInputMessage="1" showErrorMessage="1" error="SOLO PODRA ELEGIR UNA SOLA OPCION ENTRE LOS SUBFACTORES DE TRABAJO EN EQUIPO" sqref="E109 J109 G109 L109">
      <formula1>COUNTIF($E$109:$L$109,E109)&lt;2</formula1>
    </dataValidation>
    <dataValidation type="custom" allowBlank="1" showInputMessage="1" showErrorMessage="1" error="SOLO PODRA ELEGIR UNA SOLA OPCION ENTRE LOS SUBFACTORES DE RELACIONES INTERPERSONALES" sqref="E113 G113 J113 L113">
      <formula1>COUNTIF($E$113:$L$113,E113)&lt;2</formula1>
    </dataValidation>
    <dataValidation type="custom" allowBlank="1" showInputMessage="1" showErrorMessage="1" error="SOLO PODRA ELEGIR UNA SOLA OPCION ENTRE LOS SUBFACTORES DE MEJORA CONTINUA" sqref="E118 G118 J118 L118">
      <formula1>COUNTIF($E$118:$L$118,E118)&lt;2</formula1>
    </dataValidation>
    <dataValidation type="custom" allowBlank="1" showInputMessage="1" showErrorMessage="1" error="SOLO PODRA ELEGIR UNA SOLA OPCIÓN DE LOS PARÁMETROS DE RESULTADOS" sqref="C49:G49">
      <formula1>COUNTIF($C$49:$G$49,C49)&lt;2</formula1>
    </dataValidation>
    <dataValidation type="custom" allowBlank="1" showInputMessage="1" showErrorMessage="1" error="SOLO PODRA ELEGIR UNA SOLA OPCIÓN DE LOS PARÁMETROS DE RESULTADOS" sqref="C50:G50">
      <formula1>COUNTIF($C$50:$G$50,C50)&lt;2</formula1>
    </dataValidation>
    <dataValidation type="custom" allowBlank="1" showInputMessage="1" showErrorMessage="1" error="SOLO PODRA ELEGIR UNA SOLA OPCIÓN DE LOS PARÁMETROS DE RESULTADOS" sqref="C51:G51">
      <formula1>COUNTIF($C$51:$G$51,C51)&lt;2</formula1>
    </dataValidation>
    <dataValidation type="custom" allowBlank="1" showInputMessage="1" showErrorMessage="1" error="SOLO PODRA ELEGIR UNA SOLA OPCIÓN DE LOS PARÁMETROS DE RESULTADOS" sqref="C52:G52">
      <formula1>COUNTIF($C$52:$G$52,C52)&lt;2</formula1>
    </dataValidation>
    <dataValidation type="custom" allowBlank="1" showInputMessage="1" showErrorMessage="1" error="SOLO PODRA ELEGIR UNA SOLA OPCIÓN DE LOS PARÁMETROS DE OPORTUNIDAD" sqref="H49:J49">
      <formula1>COUNTIF($H$49:$J$49,H49)&lt;2</formula1>
    </dataValidation>
    <dataValidation type="custom" allowBlank="1" showInputMessage="1" showErrorMessage="1" error="SOLO PODRA ELEGIR UNA SOLA OPCIÓN DE LOS PARÁMETROS DE OPORTUNIDAD" sqref="H50:J50">
      <formula1>COUNTIF($H$50:$J$50,H50)&lt;2</formula1>
    </dataValidation>
    <dataValidation type="custom" allowBlank="1" showInputMessage="1" showErrorMessage="1" error="SOLO PODRA ELEGIR UNA SOLA OPCIÓN DE LOS PARÁMETROS DE OPORTUNIDAD" sqref="H51:J51">
      <formula1>COUNTIF($H$51:$J$51,H51)&lt;2</formula1>
    </dataValidation>
    <dataValidation type="custom" allowBlank="1" showInputMessage="1" showErrorMessage="1" error="SOLO PODRA ELEGIR UNA SOLA OPCIÓN DE LOS PARÁMETROS DE OPORTUNIDAD" sqref="H52:J52">
      <formula1>COUNTIF($H$52:$J$52,H52)&lt;2</formula1>
    </dataValidation>
    <dataValidation type="custom" allowBlank="1" showInputMessage="1" showErrorMessage="1" error="SOLO PODRA ELEGIR UNA SOLA OPCION ENTRE LOS SUBFACTORES DE CONOCIMIENTO DEL PUESTO" sqref="E65 L65 J65 G65">
      <formula1>COUNTIF($E$65:$L$65,E65)&lt;2</formula1>
    </dataValidation>
  </dataValidations>
  <printOptions horizontalCentered="1"/>
  <pageMargins left="0.35433070866141736" right="0.35433070866141736" top="0.15748031496062992" bottom="0.15748031496062992" header="0.19685039370078741" footer="0"/>
  <pageSetup scale="61" firstPageNumber="0" fitToHeight="0" orientation="portrait" horizontalDpi="300" verticalDpi="300" r:id="rId1"/>
  <headerFooter alignWithMargins="0"/>
  <rowBreaks count="1" manualBreakCount="1">
    <brk id="6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CEDULA DE EVALUACIÓN </vt:lpstr>
      <vt:lpstr>'CEDULA DE EVALUACIÓN '!Área_de_impresión</vt:lpstr>
      <vt:lpstr>'CEDULA DE EVALUACIÓN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caballé retana</dc:creator>
  <cp:lastModifiedBy>Ramírez Haasmann, Raúl Serafín</cp:lastModifiedBy>
  <cp:revision>1</cp:revision>
  <cp:lastPrinted>2026-05-22T22:42:48Z</cp:lastPrinted>
  <dcterms:created xsi:type="dcterms:W3CDTF">2000-10-09T16:57:03Z</dcterms:created>
  <dcterms:modified xsi:type="dcterms:W3CDTF">2026-06-09T01:49:10Z</dcterms:modified>
</cp:coreProperties>
</file>